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Administrador\Downloads\"/>
    </mc:Choice>
  </mc:AlternateContent>
  <xr:revisionPtr revIDLastSave="0" documentId="8_{898D802A-77AD-4B61-ADC0-DC0769E7C2DC}" xr6:coauthVersionLast="47" xr6:coauthVersionMax="47" xr10:uidLastSave="{00000000-0000-0000-0000-000000000000}"/>
  <bookViews>
    <workbookView xWindow="-120" yWindow="-120" windowWidth="29040" windowHeight="15720" xr2:uid="{C517116E-4213-4815-8FEC-E1F002497C46}"/>
  </bookViews>
  <sheets>
    <sheet name="CUADRO CLASIFICACIÓN DOCUMENTAL" sheetId="1" r:id="rId1"/>
  </sheets>
  <externalReferences>
    <externalReference r:id="rId2"/>
  </externalReferences>
  <definedNames>
    <definedName name="_xlnm._FilterDatabase" localSheetId="0" hidden="1">'CUADRO CLASIFICACIÓN DOCUMENTAL'!$A$5:$N$164</definedName>
    <definedName name="OLE_LINK1" localSheetId="0">'CUADRO CLASIFICACIÓN DOCUMENTAL'!#REF!</definedName>
    <definedName name="_xlnm.Print_Titles" localSheetId="0">'CUADRO CLASIFICACIÓN DOCUMENTAL'!$1:$5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64" i="1" l="1"/>
  <c r="J164" i="1"/>
  <c r="M164" i="1" s="1"/>
  <c r="I164" i="1"/>
  <c r="F164" i="1"/>
  <c r="L163" i="1"/>
  <c r="I163" i="1"/>
  <c r="F163" i="1"/>
  <c r="J163" i="1" s="1"/>
  <c r="M163" i="1" s="1"/>
  <c r="L162" i="1"/>
  <c r="I162" i="1"/>
  <c r="F162" i="1"/>
  <c r="J162" i="1" s="1"/>
  <c r="M162" i="1" s="1"/>
  <c r="I161" i="1"/>
  <c r="F161" i="1"/>
  <c r="J161" i="1" s="1"/>
  <c r="L160" i="1"/>
  <c r="I160" i="1"/>
  <c r="F160" i="1"/>
  <c r="J160" i="1" s="1"/>
  <c r="M160" i="1" s="1"/>
  <c r="L159" i="1"/>
  <c r="I159" i="1"/>
  <c r="F159" i="1"/>
  <c r="J159" i="1" s="1"/>
  <c r="M159" i="1" s="1"/>
  <c r="L158" i="1"/>
  <c r="I158" i="1"/>
  <c r="F158" i="1"/>
  <c r="J158" i="1" s="1"/>
  <c r="M158" i="1" s="1"/>
  <c r="L157" i="1"/>
  <c r="J157" i="1"/>
  <c r="M157" i="1" s="1"/>
  <c r="I157" i="1"/>
  <c r="F157" i="1"/>
  <c r="L156" i="1"/>
  <c r="I156" i="1"/>
  <c r="F156" i="1"/>
  <c r="J156" i="1" s="1"/>
  <c r="M156" i="1" s="1"/>
  <c r="L155" i="1"/>
  <c r="I155" i="1"/>
  <c r="F155" i="1"/>
  <c r="J155" i="1" s="1"/>
  <c r="M155" i="1" s="1"/>
  <c r="L154" i="1"/>
  <c r="J154" i="1"/>
  <c r="M154" i="1" s="1"/>
  <c r="I154" i="1"/>
  <c r="F154" i="1"/>
  <c r="L153" i="1"/>
  <c r="J153" i="1"/>
  <c r="M153" i="1" s="1"/>
  <c r="I153" i="1"/>
  <c r="F153" i="1"/>
  <c r="L152" i="1"/>
  <c r="I152" i="1"/>
  <c r="F152" i="1"/>
  <c r="J152" i="1" s="1"/>
  <c r="M152" i="1" s="1"/>
  <c r="I151" i="1"/>
  <c r="F151" i="1"/>
  <c r="J151" i="1" s="1"/>
  <c r="L150" i="1"/>
  <c r="I150" i="1"/>
  <c r="F150" i="1"/>
  <c r="J150" i="1" s="1"/>
  <c r="M150" i="1" s="1"/>
  <c r="L149" i="1"/>
  <c r="I149" i="1"/>
  <c r="F149" i="1"/>
  <c r="J149" i="1" s="1"/>
  <c r="M149" i="1" s="1"/>
  <c r="L148" i="1"/>
  <c r="I148" i="1"/>
  <c r="F148" i="1"/>
  <c r="J148" i="1" s="1"/>
  <c r="M148" i="1" s="1"/>
  <c r="L147" i="1"/>
  <c r="J147" i="1"/>
  <c r="M147" i="1" s="1"/>
  <c r="I147" i="1"/>
  <c r="F147" i="1"/>
  <c r="L146" i="1"/>
  <c r="I146" i="1"/>
  <c r="F146" i="1"/>
  <c r="J146" i="1" s="1"/>
  <c r="M146" i="1" s="1"/>
  <c r="L145" i="1"/>
  <c r="I145" i="1"/>
  <c r="F145" i="1"/>
  <c r="J145" i="1" s="1"/>
  <c r="M145" i="1" s="1"/>
  <c r="L144" i="1"/>
  <c r="J144" i="1"/>
  <c r="M144" i="1" s="1"/>
  <c r="I144" i="1"/>
  <c r="F144" i="1"/>
  <c r="L143" i="1"/>
  <c r="J143" i="1"/>
  <c r="M143" i="1" s="1"/>
  <c r="I143" i="1"/>
  <c r="F143" i="1"/>
  <c r="L142" i="1"/>
  <c r="I142" i="1"/>
  <c r="F142" i="1"/>
  <c r="J142" i="1" s="1"/>
  <c r="M142" i="1" s="1"/>
  <c r="L141" i="1"/>
  <c r="I141" i="1"/>
  <c r="F141" i="1"/>
  <c r="J141" i="1" s="1"/>
  <c r="M141" i="1" s="1"/>
  <c r="L140" i="1"/>
  <c r="I140" i="1"/>
  <c r="J140" i="1" s="1"/>
  <c r="M140" i="1" s="1"/>
  <c r="F140" i="1"/>
  <c r="L139" i="1"/>
  <c r="I139" i="1"/>
  <c r="F139" i="1"/>
  <c r="J139" i="1" s="1"/>
  <c r="M139" i="1" s="1"/>
  <c r="L138" i="1"/>
  <c r="I138" i="1"/>
  <c r="F138" i="1"/>
  <c r="J138" i="1" s="1"/>
  <c r="M138" i="1" s="1"/>
  <c r="L137" i="1"/>
  <c r="I137" i="1"/>
  <c r="F137" i="1"/>
  <c r="J137" i="1" s="1"/>
  <c r="M137" i="1" s="1"/>
  <c r="L136" i="1"/>
  <c r="I136" i="1"/>
  <c r="F136" i="1"/>
  <c r="J136" i="1" s="1"/>
  <c r="M136" i="1" s="1"/>
  <c r="L135" i="1"/>
  <c r="J135" i="1"/>
  <c r="M135" i="1" s="1"/>
  <c r="I135" i="1"/>
  <c r="F135" i="1"/>
  <c r="L134" i="1"/>
  <c r="I134" i="1"/>
  <c r="F134" i="1"/>
  <c r="J134" i="1" s="1"/>
  <c r="M134" i="1" s="1"/>
  <c r="L133" i="1"/>
  <c r="I133" i="1"/>
  <c r="F133" i="1"/>
  <c r="J133" i="1" s="1"/>
  <c r="M133" i="1" s="1"/>
  <c r="I132" i="1"/>
  <c r="F132" i="1"/>
  <c r="J132" i="1" s="1"/>
  <c r="I131" i="1"/>
  <c r="F131" i="1"/>
  <c r="J131" i="1" s="1"/>
  <c r="I130" i="1"/>
  <c r="F130" i="1"/>
  <c r="J130" i="1" s="1"/>
  <c r="I129" i="1"/>
  <c r="F129" i="1"/>
  <c r="J129" i="1" s="1"/>
  <c r="L128" i="1"/>
  <c r="J128" i="1"/>
  <c r="M128" i="1" s="1"/>
  <c r="I128" i="1"/>
  <c r="F128" i="1"/>
  <c r="L127" i="1"/>
  <c r="J127" i="1"/>
  <c r="M127" i="1" s="1"/>
  <c r="I127" i="1"/>
  <c r="F127" i="1"/>
  <c r="L126" i="1"/>
  <c r="I126" i="1"/>
  <c r="F126" i="1"/>
  <c r="J126" i="1" s="1"/>
  <c r="M126" i="1" s="1"/>
  <c r="L125" i="1"/>
  <c r="I125" i="1"/>
  <c r="F125" i="1"/>
  <c r="J125" i="1" s="1"/>
  <c r="M125" i="1" s="1"/>
  <c r="L124" i="1"/>
  <c r="I124" i="1"/>
  <c r="J124" i="1" s="1"/>
  <c r="M124" i="1" s="1"/>
  <c r="F124" i="1"/>
  <c r="L123" i="1"/>
  <c r="I123" i="1"/>
  <c r="F123" i="1"/>
  <c r="J123" i="1" s="1"/>
  <c r="M123" i="1" s="1"/>
  <c r="I122" i="1"/>
  <c r="F122" i="1"/>
  <c r="J122" i="1" s="1"/>
  <c r="L121" i="1"/>
  <c r="J121" i="1"/>
  <c r="M121" i="1" s="1"/>
  <c r="I121" i="1"/>
  <c r="F121" i="1"/>
  <c r="L120" i="1"/>
  <c r="I120" i="1"/>
  <c r="F120" i="1"/>
  <c r="J120" i="1" s="1"/>
  <c r="M120" i="1" s="1"/>
  <c r="L119" i="1"/>
  <c r="I119" i="1"/>
  <c r="F119" i="1"/>
  <c r="J119" i="1" s="1"/>
  <c r="M119" i="1" s="1"/>
  <c r="L118" i="1"/>
  <c r="J118" i="1"/>
  <c r="M118" i="1" s="1"/>
  <c r="I118" i="1"/>
  <c r="F118" i="1"/>
  <c r="L117" i="1"/>
  <c r="I117" i="1"/>
  <c r="J117" i="1" s="1"/>
  <c r="M117" i="1" s="1"/>
  <c r="F117" i="1"/>
  <c r="I116" i="1"/>
  <c r="J116" i="1" s="1"/>
  <c r="F116" i="1"/>
  <c r="L115" i="1"/>
  <c r="I115" i="1"/>
  <c r="F115" i="1"/>
  <c r="J115" i="1" s="1"/>
  <c r="M115" i="1" s="1"/>
  <c r="L114" i="1"/>
  <c r="I114" i="1"/>
  <c r="F114" i="1"/>
  <c r="J114" i="1" s="1"/>
  <c r="M114" i="1" s="1"/>
  <c r="L113" i="1"/>
  <c r="I113" i="1"/>
  <c r="F113" i="1"/>
  <c r="J113" i="1" s="1"/>
  <c r="M113" i="1" s="1"/>
  <c r="L112" i="1"/>
  <c r="I112" i="1"/>
  <c r="F112" i="1"/>
  <c r="J112" i="1" s="1"/>
  <c r="M112" i="1" s="1"/>
  <c r="L111" i="1"/>
  <c r="J111" i="1"/>
  <c r="M111" i="1" s="1"/>
  <c r="I111" i="1"/>
  <c r="F111" i="1"/>
  <c r="L110" i="1"/>
  <c r="I110" i="1"/>
  <c r="F110" i="1"/>
  <c r="J110" i="1" s="1"/>
  <c r="M110" i="1" s="1"/>
  <c r="L109" i="1"/>
  <c r="I109" i="1"/>
  <c r="F109" i="1"/>
  <c r="J109" i="1" s="1"/>
  <c r="M109" i="1" s="1"/>
  <c r="L108" i="1"/>
  <c r="J108" i="1"/>
  <c r="M108" i="1" s="1"/>
  <c r="I108" i="1"/>
  <c r="F108" i="1"/>
  <c r="L107" i="1"/>
  <c r="I107" i="1"/>
  <c r="J107" i="1" s="1"/>
  <c r="M107" i="1" s="1"/>
  <c r="F107" i="1"/>
  <c r="L106" i="1"/>
  <c r="I106" i="1"/>
  <c r="F106" i="1"/>
  <c r="J106" i="1" s="1"/>
  <c r="M106" i="1" s="1"/>
  <c r="L105" i="1"/>
  <c r="I105" i="1"/>
  <c r="F105" i="1"/>
  <c r="J105" i="1" s="1"/>
  <c r="M105" i="1" s="1"/>
  <c r="L104" i="1"/>
  <c r="I104" i="1"/>
  <c r="J104" i="1" s="1"/>
  <c r="M104" i="1" s="1"/>
  <c r="F104" i="1"/>
  <c r="L103" i="1"/>
  <c r="J103" i="1"/>
  <c r="M103" i="1" s="1"/>
  <c r="I103" i="1"/>
  <c r="F103" i="1"/>
  <c r="L102" i="1"/>
  <c r="I102" i="1"/>
  <c r="F102" i="1"/>
  <c r="J102" i="1" s="1"/>
  <c r="M102" i="1" s="1"/>
  <c r="L101" i="1"/>
  <c r="I101" i="1"/>
  <c r="F101" i="1"/>
  <c r="J101" i="1" s="1"/>
  <c r="M101" i="1" s="1"/>
  <c r="I100" i="1"/>
  <c r="F100" i="1"/>
  <c r="J100" i="1" s="1"/>
  <c r="L99" i="1"/>
  <c r="I99" i="1"/>
  <c r="F99" i="1"/>
  <c r="J99" i="1" s="1"/>
  <c r="M99" i="1" s="1"/>
  <c r="L98" i="1"/>
  <c r="J98" i="1"/>
  <c r="M98" i="1" s="1"/>
  <c r="I98" i="1"/>
  <c r="F98" i="1"/>
  <c r="I97" i="1"/>
  <c r="F97" i="1"/>
  <c r="J97" i="1" s="1"/>
  <c r="I96" i="1"/>
  <c r="F96" i="1"/>
  <c r="J96" i="1" s="1"/>
  <c r="L95" i="1"/>
  <c r="I95" i="1"/>
  <c r="F95" i="1"/>
  <c r="J95" i="1" s="1"/>
  <c r="M95" i="1" s="1"/>
  <c r="L94" i="1"/>
  <c r="I94" i="1"/>
  <c r="F94" i="1"/>
  <c r="J94" i="1" s="1"/>
  <c r="M94" i="1" s="1"/>
  <c r="L93" i="1"/>
  <c r="J93" i="1"/>
  <c r="M93" i="1" s="1"/>
  <c r="I93" i="1"/>
  <c r="F93" i="1"/>
  <c r="L92" i="1"/>
  <c r="I92" i="1"/>
  <c r="F92" i="1"/>
  <c r="J92" i="1" s="1"/>
  <c r="M92" i="1" s="1"/>
  <c r="L91" i="1"/>
  <c r="I91" i="1"/>
  <c r="F91" i="1"/>
  <c r="J91" i="1" s="1"/>
  <c r="M91" i="1" s="1"/>
  <c r="L90" i="1"/>
  <c r="I90" i="1"/>
  <c r="J90" i="1" s="1"/>
  <c r="M90" i="1" s="1"/>
  <c r="F90" i="1"/>
  <c r="L89" i="1"/>
  <c r="I89" i="1"/>
  <c r="J89" i="1" s="1"/>
  <c r="M89" i="1" s="1"/>
  <c r="F89" i="1"/>
  <c r="L88" i="1"/>
  <c r="I88" i="1"/>
  <c r="F88" i="1"/>
  <c r="J88" i="1" s="1"/>
  <c r="M88" i="1" s="1"/>
  <c r="J87" i="1"/>
  <c r="I87" i="1"/>
  <c r="F87" i="1"/>
  <c r="I86" i="1"/>
  <c r="F86" i="1"/>
  <c r="J86" i="1" s="1"/>
  <c r="I85" i="1"/>
  <c r="F85" i="1"/>
  <c r="J85" i="1" s="1"/>
  <c r="I84" i="1"/>
  <c r="F84" i="1"/>
  <c r="J84" i="1" s="1"/>
  <c r="J83" i="1"/>
  <c r="I83" i="1"/>
  <c r="F83" i="1"/>
  <c r="I82" i="1"/>
  <c r="F82" i="1"/>
  <c r="J82" i="1" s="1"/>
  <c r="I81" i="1"/>
  <c r="F81" i="1"/>
  <c r="J81" i="1" s="1"/>
  <c r="I80" i="1"/>
  <c r="F80" i="1"/>
  <c r="J80" i="1" s="1"/>
  <c r="L79" i="1"/>
  <c r="I79" i="1"/>
  <c r="F79" i="1"/>
  <c r="J79" i="1" s="1"/>
  <c r="M79" i="1" s="1"/>
  <c r="L78" i="1"/>
  <c r="I78" i="1"/>
  <c r="J78" i="1" s="1"/>
  <c r="M78" i="1" s="1"/>
  <c r="F78" i="1"/>
  <c r="L77" i="1"/>
  <c r="J77" i="1"/>
  <c r="M77" i="1" s="1"/>
  <c r="I77" i="1"/>
  <c r="F77" i="1"/>
  <c r="I76" i="1"/>
  <c r="F76" i="1"/>
  <c r="J76" i="1" s="1"/>
  <c r="I75" i="1"/>
  <c r="F75" i="1"/>
  <c r="J75" i="1" s="1"/>
  <c r="I74" i="1"/>
  <c r="F74" i="1"/>
  <c r="J74" i="1" s="1"/>
  <c r="L73" i="1"/>
  <c r="I73" i="1"/>
  <c r="F73" i="1"/>
  <c r="J73" i="1" s="1"/>
  <c r="M73" i="1" s="1"/>
  <c r="L72" i="1"/>
  <c r="I72" i="1"/>
  <c r="J72" i="1" s="1"/>
  <c r="M72" i="1" s="1"/>
  <c r="F72" i="1"/>
  <c r="L71" i="1"/>
  <c r="J71" i="1"/>
  <c r="M71" i="1" s="1"/>
  <c r="I71" i="1"/>
  <c r="F71" i="1"/>
  <c r="L70" i="1"/>
  <c r="I70" i="1"/>
  <c r="F70" i="1"/>
  <c r="J70" i="1" s="1"/>
  <c r="M70" i="1" s="1"/>
  <c r="L69" i="1"/>
  <c r="I69" i="1"/>
  <c r="F69" i="1"/>
  <c r="J69" i="1" s="1"/>
  <c r="M69" i="1" s="1"/>
  <c r="L68" i="1"/>
  <c r="I68" i="1"/>
  <c r="F68" i="1"/>
  <c r="J68" i="1" s="1"/>
  <c r="M68" i="1" s="1"/>
  <c r="I67" i="1"/>
  <c r="F67" i="1"/>
  <c r="J67" i="1" s="1"/>
  <c r="L66" i="1"/>
  <c r="I66" i="1"/>
  <c r="J66" i="1" s="1"/>
  <c r="M66" i="1" s="1"/>
  <c r="F66" i="1"/>
  <c r="L65" i="1"/>
  <c r="I65" i="1"/>
  <c r="J65" i="1" s="1"/>
  <c r="M65" i="1" s="1"/>
  <c r="F65" i="1"/>
  <c r="L64" i="1"/>
  <c r="I64" i="1"/>
  <c r="F64" i="1"/>
  <c r="J64" i="1" s="1"/>
  <c r="M64" i="1" s="1"/>
  <c r="L63" i="1"/>
  <c r="I63" i="1"/>
  <c r="F63" i="1"/>
  <c r="J63" i="1" s="1"/>
  <c r="M63" i="1" s="1"/>
  <c r="L62" i="1"/>
  <c r="I62" i="1"/>
  <c r="J62" i="1" s="1"/>
  <c r="M62" i="1" s="1"/>
  <c r="F62" i="1"/>
  <c r="I61" i="1"/>
  <c r="F61" i="1"/>
  <c r="J61" i="1" s="1"/>
  <c r="I60" i="1"/>
  <c r="F60" i="1"/>
  <c r="J60" i="1" s="1"/>
  <c r="I59" i="1"/>
  <c r="J59" i="1" s="1"/>
  <c r="F59" i="1"/>
  <c r="I58" i="1"/>
  <c r="J58" i="1" s="1"/>
  <c r="F58" i="1"/>
  <c r="L57" i="1"/>
  <c r="J57" i="1"/>
  <c r="M57" i="1" s="1"/>
  <c r="I57" i="1"/>
  <c r="F57" i="1"/>
  <c r="I56" i="1"/>
  <c r="F56" i="1"/>
  <c r="J56" i="1" s="1"/>
  <c r="I55" i="1"/>
  <c r="F55" i="1"/>
  <c r="J55" i="1" s="1"/>
  <c r="I54" i="1"/>
  <c r="F54" i="1"/>
  <c r="J54" i="1" s="1"/>
  <c r="J53" i="1"/>
  <c r="I53" i="1"/>
  <c r="F53" i="1"/>
  <c r="I52" i="1"/>
  <c r="F52" i="1"/>
  <c r="J52" i="1" s="1"/>
  <c r="I51" i="1"/>
  <c r="F51" i="1"/>
  <c r="J51" i="1" s="1"/>
  <c r="L50" i="1"/>
  <c r="I50" i="1"/>
  <c r="J50" i="1" s="1"/>
  <c r="M50" i="1" s="1"/>
  <c r="F50" i="1"/>
  <c r="L49" i="1"/>
  <c r="I49" i="1"/>
  <c r="J49" i="1" s="1"/>
  <c r="M49" i="1" s="1"/>
  <c r="F49" i="1"/>
  <c r="L48" i="1"/>
  <c r="I48" i="1"/>
  <c r="F48" i="1"/>
  <c r="J48" i="1" s="1"/>
  <c r="M48" i="1" s="1"/>
  <c r="L47" i="1"/>
  <c r="I47" i="1"/>
  <c r="F47" i="1"/>
  <c r="J47" i="1" s="1"/>
  <c r="M47" i="1" s="1"/>
  <c r="L46" i="1"/>
  <c r="I46" i="1"/>
  <c r="J46" i="1" s="1"/>
  <c r="M46" i="1" s="1"/>
  <c r="F46" i="1"/>
  <c r="L45" i="1"/>
  <c r="J45" i="1"/>
  <c r="M45" i="1" s="1"/>
  <c r="I45" i="1"/>
  <c r="F45" i="1"/>
  <c r="L44" i="1"/>
  <c r="I44" i="1"/>
  <c r="F44" i="1"/>
  <c r="J44" i="1" s="1"/>
  <c r="M44" i="1" s="1"/>
  <c r="L43" i="1"/>
  <c r="I43" i="1"/>
  <c r="F43" i="1"/>
  <c r="J43" i="1" s="1"/>
  <c r="M43" i="1" s="1"/>
  <c r="L42" i="1"/>
  <c r="I42" i="1"/>
  <c r="F42" i="1"/>
  <c r="J42" i="1" s="1"/>
  <c r="M42" i="1" s="1"/>
  <c r="L41" i="1"/>
  <c r="J41" i="1"/>
  <c r="M41" i="1" s="1"/>
  <c r="I41" i="1"/>
  <c r="F41" i="1"/>
  <c r="L40" i="1"/>
  <c r="I40" i="1"/>
  <c r="F40" i="1"/>
  <c r="J40" i="1" s="1"/>
  <c r="M40" i="1" s="1"/>
  <c r="L39" i="1"/>
  <c r="I39" i="1"/>
  <c r="F39" i="1"/>
  <c r="J39" i="1" s="1"/>
  <c r="M39" i="1" s="1"/>
  <c r="L38" i="1"/>
  <c r="I38" i="1"/>
  <c r="F38" i="1"/>
  <c r="J38" i="1" s="1"/>
  <c r="L37" i="1"/>
  <c r="I37" i="1"/>
  <c r="F37" i="1"/>
  <c r="J37" i="1" s="1"/>
  <c r="M37" i="1" s="1"/>
  <c r="L36" i="1"/>
  <c r="J36" i="1"/>
  <c r="M36" i="1" s="1"/>
  <c r="I36" i="1"/>
  <c r="F36" i="1"/>
  <c r="L35" i="1"/>
  <c r="I35" i="1"/>
  <c r="F35" i="1"/>
  <c r="J35" i="1" s="1"/>
  <c r="M35" i="1" s="1"/>
  <c r="L34" i="1"/>
  <c r="I34" i="1"/>
  <c r="F34" i="1"/>
  <c r="J34" i="1" s="1"/>
  <c r="M34" i="1" s="1"/>
  <c r="J33" i="1"/>
  <c r="I33" i="1"/>
  <c r="F33" i="1"/>
  <c r="L32" i="1"/>
  <c r="I32" i="1"/>
  <c r="F32" i="1"/>
  <c r="J32" i="1" s="1"/>
  <c r="M32" i="1" s="1"/>
  <c r="J31" i="1"/>
  <c r="I31" i="1"/>
  <c r="L30" i="1"/>
  <c r="M30" i="1" s="1"/>
  <c r="J30" i="1"/>
  <c r="I30" i="1"/>
  <c r="I29" i="1"/>
  <c r="J29" i="1" s="1"/>
  <c r="L28" i="1"/>
  <c r="I28" i="1"/>
  <c r="J28" i="1" s="1"/>
  <c r="M28" i="1" s="1"/>
  <c r="L27" i="1"/>
  <c r="I27" i="1"/>
  <c r="J27" i="1" s="1"/>
  <c r="M27" i="1" s="1"/>
  <c r="L26" i="1"/>
  <c r="I26" i="1"/>
  <c r="J26" i="1" s="1"/>
  <c r="M26" i="1" s="1"/>
  <c r="L25" i="1"/>
  <c r="I25" i="1"/>
  <c r="J25" i="1" s="1"/>
  <c r="M25" i="1" s="1"/>
  <c r="L24" i="1"/>
  <c r="I24" i="1"/>
  <c r="J24" i="1" s="1"/>
  <c r="M24" i="1" s="1"/>
  <c r="L23" i="1"/>
  <c r="I23" i="1"/>
  <c r="J23" i="1" s="1"/>
  <c r="M23" i="1" s="1"/>
  <c r="I22" i="1"/>
  <c r="J22" i="1" s="1"/>
  <c r="L21" i="1"/>
  <c r="I21" i="1"/>
  <c r="J21" i="1" s="1"/>
  <c r="M21" i="1" s="1"/>
  <c r="L20" i="1"/>
  <c r="M20" i="1" s="1"/>
  <c r="J20" i="1"/>
  <c r="I20" i="1"/>
  <c r="L19" i="1"/>
  <c r="I19" i="1"/>
  <c r="J19" i="1" s="1"/>
  <c r="M19" i="1" s="1"/>
  <c r="L18" i="1"/>
  <c r="I18" i="1"/>
  <c r="J18" i="1" s="1"/>
  <c r="M18" i="1" s="1"/>
  <c r="L17" i="1"/>
  <c r="M17" i="1" s="1"/>
  <c r="J17" i="1"/>
  <c r="I17" i="1"/>
  <c r="I16" i="1"/>
  <c r="J16" i="1" s="1"/>
  <c r="I15" i="1"/>
  <c r="J15" i="1" s="1"/>
  <c r="I14" i="1"/>
  <c r="J14" i="1" s="1"/>
  <c r="L13" i="1"/>
  <c r="I13" i="1"/>
  <c r="J13" i="1" s="1"/>
  <c r="M13" i="1" s="1"/>
  <c r="L12" i="1"/>
  <c r="I12" i="1"/>
  <c r="J12" i="1" s="1"/>
  <c r="M12" i="1" s="1"/>
  <c r="L11" i="1"/>
  <c r="I11" i="1"/>
  <c r="J11" i="1" s="1"/>
  <c r="M11" i="1" s="1"/>
  <c r="L10" i="1"/>
  <c r="I10" i="1"/>
  <c r="J10" i="1" s="1"/>
  <c r="M10" i="1" s="1"/>
  <c r="L9" i="1"/>
  <c r="I9" i="1"/>
  <c r="J9" i="1" s="1"/>
  <c r="M9" i="1" s="1"/>
  <c r="L8" i="1"/>
  <c r="I8" i="1"/>
  <c r="J8" i="1" s="1"/>
  <c r="M8" i="1" s="1"/>
  <c r="L7" i="1"/>
  <c r="I7" i="1"/>
  <c r="J7" i="1" s="1"/>
  <c r="M7" i="1" s="1"/>
  <c r="L6" i="1"/>
  <c r="I6" i="1"/>
  <c r="J6" i="1" s="1"/>
  <c r="M6" i="1" s="1"/>
</calcChain>
</file>

<file path=xl/sharedStrings.xml><?xml version="1.0" encoding="utf-8"?>
<sst xmlns="http://schemas.openxmlformats.org/spreadsheetml/2006/main" count="1270" uniqueCount="275">
  <si>
    <r>
      <t xml:space="preserve">REPÚBLICA DE COLOMBIA
DISTRITO ESPECIAL DE CIENCIA, TECNOLOGÍA E INNOVACIÓN
 CUADRO DE CLASIFICACIÓN DOCUMENTAL
</t>
    </r>
    <r>
      <rPr>
        <b/>
        <i/>
        <sz val="28"/>
        <color rgb="FF525252"/>
        <rFont val="Arial Narrow"/>
        <family val="2"/>
      </rPr>
      <t>PERSONERÍA DISTRITAL DE MEDELLIN</t>
    </r>
  </si>
  <si>
    <t>ENTIDAD</t>
  </si>
  <si>
    <t>ACTO ADMINISTRATIVO</t>
  </si>
  <si>
    <t>FUNCIONES</t>
  </si>
  <si>
    <t>CÓDIGO SECCIÓN</t>
  </si>
  <si>
    <t>NOMBRE SECCIÓN</t>
  </si>
  <si>
    <t>CODIGO SUBSECCIÓN</t>
  </si>
  <si>
    <t>NOMBRE SUBSECCIÓN</t>
  </si>
  <si>
    <t>PUNTO PRODUCTOR</t>
  </si>
  <si>
    <t>CÓDIGO SERIE</t>
  </si>
  <si>
    <t>CÓDIGO  SERIE</t>
  </si>
  <si>
    <t>SERIE DOCUMENTAL</t>
  </si>
  <si>
    <t>CÓDIGO SUBSERIE</t>
  </si>
  <si>
    <t>CÓDIGO  SUBSERIE</t>
  </si>
  <si>
    <t>SUBSERIE DOCUMENTAL</t>
  </si>
  <si>
    <t>PERSONERÍA DISTRITAL DE MEDELLIN</t>
  </si>
  <si>
    <t>Acuerdo 08 de 2002</t>
  </si>
  <si>
    <t xml:space="preserve">1. Vigilar el  cumplimiento de la Constitución, el Bloque de Constitucionalidad, las Leyes, las Ordenanzas, los Acuerdos, las decisiones judiciales y los actos administrativos, promoviendo las acciones a que tuviere lugar, en especial las previstas en el articulo 87 de la Constitución Nacional.
11. Interponer por su iniciativa  o por delegación del Defensor del Pueblo las acciones de tutela en nombre de cualquier persona que lo solicite o se encuentre en situación de indefensión
 </t>
  </si>
  <si>
    <t>PERSONERO MUNICIPAL</t>
  </si>
  <si>
    <t>_</t>
  </si>
  <si>
    <t>GESTIÓN JURÍDICA</t>
  </si>
  <si>
    <t>ACCIONES CONSTITUCIONALES</t>
  </si>
  <si>
    <t>Acciones de Tutela</t>
  </si>
  <si>
    <t>38. Nombrar y remover, de conformidad con la ley, tos funcionarios y empleados de su dependencia.
39. Asegurar que los nombramientos, remociones y administración del personal y los recursos físicos de la Personería de Medellín, se hagan de acuerdo con las disposiciones legales, estatutarias y reglamentarias</t>
  </si>
  <si>
    <t>GESTIÓN DEL TALENTO HUMANO</t>
  </si>
  <si>
    <t>ACTAS</t>
  </si>
  <si>
    <t>Actas de Comisión de Personal</t>
  </si>
  <si>
    <t>1.Analizar las solicitudes de conciliación para verificar la procedibilidad de las mismas.
2. Programar las respectivas audiencias de conciliación y citar a las partes.
3. Desarrollar las audiencias de conciliación con las formalidades de ley y elaborar las respectivas Actas o constancias.
4. Remitir al director del Centro de Conciliación las Actas de conciliación o constancias para su registro y refrendación.
4. Asistir a los comités en los que por mandato legal deba hacer presencia la Personería, previa asignación.</t>
  </si>
  <si>
    <t>Actas de Comité de Conciliación</t>
  </si>
  <si>
    <t>SEGURIDAD Y SALUD EN EL TRABAJO</t>
  </si>
  <si>
    <t>Actas de Comité de Conviviencia y Conciliación</t>
  </si>
  <si>
    <t>Resolución 662 de 2023</t>
  </si>
  <si>
    <t>a) Efectuar las citaciones a las reuniones del Comité Orientador De Teletrabajo (COT).
b) Preparar y elaborar la agenda de los asuntos que serán puestos a consideración del Comité Orientador De Teletrabajo (COT)en cada sesión
c) Elaborar las actas de cada sesión del Comité Orientador De Teletrabajo (COT)dentro de los ocho (8) días hábiles siguientes a su realización, para su correspondiente aprobación (art. décimo quinto).</t>
  </si>
  <si>
    <t>Actas de Comité Orientador de Teletrabajo</t>
  </si>
  <si>
    <t>Los Planes y Programas en materia de Bienestar Social, Salud Ocupacional, Incentivos, estímulos y evaluación del desempeño presentados están de acuerdo con las políticas y normas en materia de administración de personal de la Entidad y del Estado Colombiano</t>
  </si>
  <si>
    <t>Actas de Comité Paritario de Seguridad y Salud en el Trabajo - COPASST</t>
  </si>
  <si>
    <t>40. Fijar políticas de mejoramiento administrativo en la Personería de Medellín, dentro de los parámetros de modernización que establece la ley y asegurar su cumplimiento en los términos y condiciones establecidas para su ejecución.</t>
  </si>
  <si>
    <t>Actas de Grupo Primario</t>
  </si>
  <si>
    <t>1. Vigilar el  cumplimiento de la Constitución, el Bloque de Constitucionalidad, las Leyes, las Ordenanzas, los Acuerdos, las decisiones judiciales y los actos administrativos, promoviendo las acciones a que tuviere lugar, en especial las previstas en el articulo 87 de la Constitución Nacional.</t>
  </si>
  <si>
    <t>CONCEPTOS</t>
  </si>
  <si>
    <t>Conceptos Jurídicos</t>
  </si>
  <si>
    <t>1. Vigilar el  cumplimiento de la Constitución, el Bloque de Constitucionalidad, las Leyes, las Ordenanzas, los Acuerdos, las decisiones judiciales y los actos administrativos, promoviendo las acciones a que tuviere lugar, en especial las previstas en el articulo 87 de la Constitución Nacional.
7. Velar por la efectividad del derecho de petición con arreglo</t>
  </si>
  <si>
    <t>GESTIÓN JURÍDICA/ GESTIÓN DEL TALENTO HUMANO</t>
  </si>
  <si>
    <t>DERECHOS DE PETICIÓN</t>
  </si>
  <si>
    <t>HISTORIAS LABORALES</t>
  </si>
  <si>
    <t>HISTORIAS OCUPACIONALES</t>
  </si>
  <si>
    <t>37. Rendir anualmente informe de su gestión Concejo de la ciudad.</t>
  </si>
  <si>
    <t>INFORMES</t>
  </si>
  <si>
    <t>Informes de Acompañamiento al Concejo</t>
  </si>
  <si>
    <t xml:space="preserve">40. Fijar políticas de mejoramiento administrativo en la Personería de Medellín, dentro de los parámetros de modernización que establece la ley y asegurar su  en los términos y condiciones establecidas para su ejecución 
41. Garantizar el cumplimiento de los objetivos y misión institucionales, acorde con los planes estratégico y de acción adoptados.
45. Todas las demás que le sean delegadas por el Procurador General de la Nación y por el Defensor del Pueblo.
46. Desempeñar las demás funciones asignadas por las normas legales y el Concejo Municipal de acuerdo con el nivel, naturaleza y área de desempeño de Su cargo.
</t>
  </si>
  <si>
    <t>Informes de Círculo de Calidad</t>
  </si>
  <si>
    <t>42. Analizar los resultados de las evaluaciones de gestión y aplicar los correctivos del caso en una labor de mejoramiento continuo.</t>
  </si>
  <si>
    <t>Informes de Gestión de Indicadores</t>
  </si>
  <si>
    <t>Informes de Inspección de Seguridad y Salud en el Trabajo</t>
  </si>
  <si>
    <t>INSTRUMENTOS DE CONTROL</t>
  </si>
  <si>
    <t>Registros de Control y Seguimiento a Actividades Administrativas</t>
  </si>
  <si>
    <t>NÓMINA</t>
  </si>
  <si>
    <t>PLANES</t>
  </si>
  <si>
    <t>Planes de Auditoría del Sistema de Seguridad y Salud en el Trabajo</t>
  </si>
  <si>
    <t>Planes de Bienestar</t>
  </si>
  <si>
    <t>GESTIÓN JURÍDICA/ GESTIÓN DEL TALENTO HUMANO/ SEGURIDAD Y SALUD EN EL TRABAJO</t>
  </si>
  <si>
    <t>Planes de Mejoramiento Institucional</t>
  </si>
  <si>
    <t>Participar en el diseño de los planes de Capacitación, Bienestar Social e Incentivos para los funcionarios de la Personería y asegurar su adecuada ejecución y administración</t>
  </si>
  <si>
    <t>Planes de Prevención, Preparación y Respuestas Ante Emergencias</t>
  </si>
  <si>
    <t xml:space="preserve">Planes de Trabajo Anual del Sistema de Gestión de Seguridad y Salud en el Trabajo - SG - SST	</t>
  </si>
  <si>
    <t>Defender los intereses colectivos, en especial el derecho al medio ambiente, interponiendo e interviniendo en las acciones judiciales, populares, de cumplimiento y gubernativas que sean procedentes ante las autoridades respectivas</t>
  </si>
  <si>
    <t>Planes Estratégicos de Seguridad Vial</t>
  </si>
  <si>
    <t>23. Intervenir eventualmente y por delegación del Procurador General de la Nación en los procesos y ante las autoridades judiciales o administrativas cuando sea necesario en defensa del orden jurídico, el patrimonio público o los derechos y garantías fundamentales
26. Intervenir en los procesos civiles y penales en la forma prevista por las respectivas disposiciones procedimentales, así como en los procesos de policía, cuando lo considere conveniente o cuando lo solicite el contraventor o el perjudicado con la contravención.</t>
  </si>
  <si>
    <t>PROCESOS JUDICIALES</t>
  </si>
  <si>
    <t>PROGRAMAS</t>
  </si>
  <si>
    <t>Programas de Capacitación, Promoción y Prevención</t>
  </si>
  <si>
    <t>36. Presentar al Concejo los proyectos de acuerdo que estime convenientes sobre materias de su competencia</t>
  </si>
  <si>
    <t>PROYECTOS DE ACUERDO</t>
  </si>
  <si>
    <t>UNIDAD PARA LA GUARDA Y PROMOCIÓN DE LOS DERECHOS HUMANOS</t>
  </si>
  <si>
    <t>ATENCIÓN PÚBLICO</t>
  </si>
  <si>
    <t>21. Ejercer vigilancia sobre el cumplimiento de las normas de Contratación Estatal y promover las acciones pertinentes tendientes a obtener las sanciones disciplinarias y pecuniarias para quienes transgredan tal normatividad 
42. Analizar los resultados de las evaluaciones de gestión y aplicar los correctivos del caso en una labor de mejoramiento continuo.</t>
  </si>
  <si>
    <t>UNIDAD PERMANENTE PARA LOS DERECHOS HUMANOS/ATENCIÓN PÚBLICO</t>
  </si>
  <si>
    <t>ACCIONES PREVENTIVAS</t>
  </si>
  <si>
    <t>41. Garantizar el cumplimiento de los objetivos y misión institucionales, acorde con los planes estratégico y de acción adoptados</t>
  </si>
  <si>
    <t>ATENCIÓN PÚBLICO/PENAL</t>
  </si>
  <si>
    <t>2. Defender los intereses de la Sociedad.
3. Desarrollar las actividades de promoción, protección y defensa de los derechos humanos y del derecho internacional humanitario.
4.Realizar visitas de verificación de oficio o a petición de parte sobre vulneración de derechos humanos y dar tramite a las irregularidades que se detecten y a las denuncias interpuestas.
5. Divulgar los derechos humanos y orientar, instruir y asesorar a los habitantes del municipio en el ejercicio de sus derechos ante las autoridades competentes o entidades de carácter privado.</t>
  </si>
  <si>
    <t>UNIDAD PERMANENTE PARA LOS DERECHOS HUMANOS</t>
  </si>
  <si>
    <t>Actas de la Mesa Distrital de Participación Efectiva de Víctimas</t>
  </si>
  <si>
    <t xml:space="preserve">Realizar el estudio jurídico y elaborar, cuando sea procedente, las demandas de Acción Popular, de Cumplimiento, de Grupo, de Nulidad, de Inconstitucionalidad y/o la coadyuvancia de las mismas. Así mismo, realizar el seguimiento de las actuaciones procedes, interviniendo en ellas según el caso y en las competencias conferidas
</t>
  </si>
  <si>
    <t>PENAL</t>
  </si>
  <si>
    <t>Conceptos de Valoraciones de Apoyo</t>
  </si>
  <si>
    <t>13. Solicitar informes a los funcionarios de la Rama Jurisdiccional, sobre hechos investigados que se relacionen con la violación de los derechos humanos, bajo las formalidades previstas en las normas legales.</t>
  </si>
  <si>
    <t>Conceptos de Venta de Bienes de Interdicto</t>
  </si>
  <si>
    <t>1. Vigilar el  cumplimiento de la Constitución, el Bloque de Constitucionalidad, las Leyes, las Ordenanzas, los Acuerdos, las decisiones judiciales y los actos administrativos, promoviendo las acciones a que tuviere lugar, en especial las previstas en el articulo 87 de la Constitución Nacional.
7. Velar por la efectividad del derecho de petición con arreglo a la Ley.</t>
  </si>
  <si>
    <t>INVESTIGACIONES DE DERECHOS HUMANOS Y OBSERVATORIOS(MEDIO AMBIENTE)</t>
  </si>
  <si>
    <t>ATENCIÓN PÚBLICO/UNIDAD PARA LA PROTECCIÓN DEL INTERÉS PÚBLICO/PENAL</t>
  </si>
  <si>
    <t>Informes de Gestión</t>
  </si>
  <si>
    <t>Informes de Hábeas Corpus</t>
  </si>
  <si>
    <t>PENAL/ ATENCIÓN PÚBLICO</t>
  </si>
  <si>
    <t>Informes de la Mesa Distrital de Participación Efectiva de Víctimas</t>
  </si>
  <si>
    <t>Informes de Revisión de Procesos Administrativos de Comisaria de Familia</t>
  </si>
  <si>
    <t>Informes de Revisión del Debido Proceso Penal</t>
  </si>
  <si>
    <t>Informes de Verificación del Adulto Mayor</t>
  </si>
  <si>
    <t>Informes de Verificaciones de Alertas Tempranas</t>
  </si>
  <si>
    <t>13. Solicitar informes a los funcionarios de la Rama Jurisdiccional, sobre hechos investigados que se relacionen con la violación de los derechos humanos, bajo las formalidades previstas en las normas legales.
17. Rendir informe anual sobre la situación de los derechos humanos en la ciudad.</t>
  </si>
  <si>
    <t>Informes de Verificaciones de Derechos Humanos</t>
  </si>
  <si>
    <t>ATENCIÓN PÚBLICO/UNIDAD PERMANENTE PARA LOS DERECHOS HUMANOS/ INVESTIGACIONES DE DERECHOS HUMANOS Y OBSERVATORIOS(MEDIO AMBIENTE)/ (DERECHOS FUNDAMENTALES A LA SALUD)</t>
  </si>
  <si>
    <t>Planes Operativos Anuales</t>
  </si>
  <si>
    <t>12. Recepcionar y asesorar a las Personas desplazadas, realizar la encuesta y velar porque se les brinde la atención contemplada en las normas legales con el fin de que reciban beneficios correspondientes.</t>
  </si>
  <si>
    <t>PROCESOS DE ACOMPAÑAMIENTO A MIGRANTES</t>
  </si>
  <si>
    <t>1. Vigilar el cumplimiento de la Constitución, el Bloque de Constitucionalidad, las Leyes, las Ordenanzas, los Acuerdos, las decisiones judiciales y los actos administrativos, promoviendo las acciones a que tuviere lugar, en especial las previstas en el articulo 87 de la Constitución Nacional.</t>
  </si>
  <si>
    <t>PROCESOS DE CONCILIACIÓN</t>
  </si>
  <si>
    <t>PROCESOS DE ELECCIÓN DE LA MESA DISTRITAL DE PARTICIPACIÓN EFECTIVA DE VÍCTIMAS</t>
  </si>
  <si>
    <t>6. Recibir y tramitar las quejas y reclamos referentes a la violación, por parte de funcionarios del Estado o por agentes particulares, de los derechos civiles o políticos y de las garantías fundamentales.</t>
  </si>
  <si>
    <t>PROCESOS DE REPARACIONES ADMINISTRATIVAS</t>
  </si>
  <si>
    <t>PROCESOS DE RESTABLECIMIENTO DE DERECHOS</t>
  </si>
  <si>
    <t>27. Conformar comités para ejercer vigilancia y control de los precios al consumidor.</t>
  </si>
  <si>
    <t>PROCESOS DE SEGUIMIENTO A RECLAMACIÓN DERECHOS DEL CONSUMIDOR</t>
  </si>
  <si>
    <t>INVESTIGACIONES DE DERECHOS HUMANOS Y OBSERVATORIOS(MEDIO AMBIENTE)/ (DERECHOS FUNDAMENTALES A LA SALUD)</t>
  </si>
  <si>
    <t>PROYECTOS DE INVESTIGACIÓN</t>
  </si>
  <si>
    <t>Proyectos de Investigación para la Guarda y Promoción de los Derechos Humanos</t>
  </si>
  <si>
    <t xml:space="preserve">REGISTROS DE ASISTENCIA PARA LA PROTECCIÓN DE LOS DERECHOS HUMANOS	</t>
  </si>
  <si>
    <t>REGISTROS DE DECLARACIONES DE VÍCTIMAS DEL CONFLICTO ARMADO</t>
  </si>
  <si>
    <t>UNIDAD PARA LA VIGILANCIA DE LA CONDUCTA OFICIAL</t>
  </si>
  <si>
    <t>VIGILANCIA ADMINISTRATIVA E INSTRUCCIÓN DISCIPLINARIA</t>
  </si>
  <si>
    <t>VIGILANCIA ADMINISTRATIVA E INSTRUCCIÓN DISCIPLINARIA/ DESICIÓN DISCIPLINARIA</t>
  </si>
  <si>
    <t>DECISIÓN DISCIPLINARIA</t>
  </si>
  <si>
    <t>6. Recibir y tramitar las quejas y reclamos referentes a la violación, por parte de funcionarios del Estado o por gentes particulares, de los derechos civiles 0opolíticos y de las garantías fundamentales.</t>
  </si>
  <si>
    <t>Informes de Vigilancia Administrativa</t>
  </si>
  <si>
    <t xml:space="preserve">21. Ejercer vigilancia sobre el cumplimiento de las normas de Contratación Estatal y promover las acciones pertinentes tendientes a obtener las sanciones disciplinarias y pecuniarias para quienes transgredan tal normatividad </t>
  </si>
  <si>
    <t>VIGILANCIA ADMINISTRATIVA E INSTRUCCIÓN DISCIPLINARIA-DESICIÓN DISCIPLINARIA</t>
  </si>
  <si>
    <t>PROCESOS DISCIPLINARIOS</t>
  </si>
  <si>
    <t>18. Ejercer vigilancia de la conducta oficial de quienes desempeñan funciones públicas municipales; preferentemente sobre la función disciplinaria respecto de los servidores públicos municipales de conformidad con la Constitución y la ley.</t>
  </si>
  <si>
    <t>Proyectos de Investigación para Vigilancia de la Conducta Oficial</t>
  </si>
  <si>
    <t>16. Defender los intereses colectivos, en especial el derecho al medio ambiente, interponiendo e Interviniendo en las acciones judiciales, populares, de cumplimiento y gubernativas que sean procedentes ante las afidades respectivas.</t>
  </si>
  <si>
    <t>UNIDAD PARA LA PROTECCIÓN DEL INTERÉS PÚBLICO</t>
  </si>
  <si>
    <t>PROTECCIÓN DEL INTERÉS PÚBLICO</t>
  </si>
  <si>
    <t>Acciones de Cumplimiento</t>
  </si>
  <si>
    <t>Acciones de Inconstitucionalidad</t>
  </si>
  <si>
    <t>Acciones de Nulidad</t>
  </si>
  <si>
    <t>15. Interponer la acción popular para el resarcimiento de los daños y perjuicios causados por el hecho punible, cuando se afecten intereses de la comunidad, constituyéndose como parte en el proceso penal o ante la jurisdicción civil.
16. Defender los intereses colectivos, en especial el derecho al medio ambiente, interponiendo e Interviniendo en las acciones judiciales, populares, de cumplimiento y gubernativas que sean procedentes ante las afidades respectivas.</t>
  </si>
  <si>
    <t>Acciones Populares</t>
  </si>
  <si>
    <t>CONCILIACIONES/PROTECCIÓN DEL INTERÉS PUBLICO</t>
  </si>
  <si>
    <t>23. Intervenir eventualmente y por de Procurador General de la Nación en los procesos y ante las autoridades judiciales o administrativas cuando sea necesario en defensa del orden jurídico, el patrimonio público o los derechos y garantías fundamentales</t>
  </si>
  <si>
    <t>UNIDAD PARA LA PROTECCIÓN DEL INTERÉS PUBLICO</t>
  </si>
  <si>
    <t>ESTUDIOS DE PROTECCIÓN DE INTERÉS PÚBLICO</t>
  </si>
  <si>
    <t>PROTECCIÓN DEL INTERÉS PÚBLICO/CONCILIACIONES</t>
  </si>
  <si>
    <t>CONCILIACIONES</t>
  </si>
  <si>
    <t>PROCESOS DE ACUERDOS DE APOYO</t>
  </si>
  <si>
    <t>PROCESOS DE AUDIENCIA PACTO DE CUMPLIMIENTO</t>
  </si>
  <si>
    <t>26. Intervenir en los procesos civiles y penales en la forma prevista por las respectivas disposiciones procedimentales, así como en los procesos de policía, cuando Io considere conveniente o cuando lo solicite el contraventor o el perjudicado con la contravención.</t>
  </si>
  <si>
    <t>PROCESOS DE SEGUIMIENTO AL DERECHO DE PETICIÓN</t>
  </si>
  <si>
    <t>PROCESOS DE SEGUIMIENTO EN ACTUACIONES ADMINISTRATIVAS</t>
  </si>
  <si>
    <t>PROCESOS DE SEGUIMIENTO EN ACTUACIONES JUDICIALES</t>
  </si>
  <si>
    <t>29. Promover la creación y funcionamiento de las Veedurías Ciudadanas y comunitarias.</t>
  </si>
  <si>
    <t>PROCESOS DE VEEDURÍA</t>
  </si>
  <si>
    <t>Programas de Formación Ciudadana</t>
  </si>
  <si>
    <t>Programas de Gobierno Escolar</t>
  </si>
  <si>
    <t>10. Ejercer una vigilancia especial sobre los Entes encargados de atender y proteger a la población vulnerable como niños(as) en situación de maltrato, abandono o explotación, ancianos, desplazados, indígenas y población de la calle.
12. Recepcionar y asesorar a las Personas desplazadas, realizar la encuesta y velar porque se les brinde la atención contemplada en las normas legales con el fin de que reciban los beneficios correspondientes.</t>
  </si>
  <si>
    <t>Programas de Grupos de Asuntos Étnicos, Migrantes y Refugiados</t>
  </si>
  <si>
    <t>10. Ejercer una vigilancia especial sobre los Entes encargados de atender y proteger a la población vulnerable como niños(as) en situación de maltrato, abandono 0 explotación, ancianos, desplazados, indígenas y población de la calle.</t>
  </si>
  <si>
    <t>Programas de Niños, Niñas, Adolescentes, Jóvenes, Mujeres y Familia</t>
  </si>
  <si>
    <t>31. Velar porque se dé adecuado cumplimiento en el municipio a la participación de las asociaciones profesionales, cívicas, sindicales. comunitarias, juveniles, benéficas o de utilidad común no gubernamentales sin detrimento de su autonomía, con el objeto de que constituyan mecanismos democráticos de representación en las diferentes instancias de participación, control y vigilancia de la gestión pública municipal que establezca la ley.</t>
  </si>
  <si>
    <t>Programas de Participación Interinstitucional</t>
  </si>
  <si>
    <t>Programas de Promoción de Control Social</t>
  </si>
  <si>
    <t>14. Exigir a los funcionarios públicos municipales la información necesaria y oportuna para el cumplimiento de sus funciones, sin que pueda oponérsele reserva alguna, salvo excepción prevista en la Constitución o la ley.</t>
  </si>
  <si>
    <t>Programas de Seguimiento a Políticas Públicas</t>
  </si>
  <si>
    <t>Programas de Vigilancia y Control Electoral</t>
  </si>
  <si>
    <t>REGISTROS DE INSCRIPCIONES DE VEEDURÍAS CIUDADANAS</t>
  </si>
  <si>
    <t>14. Asistir a las reuniones y eventos que sea convocado o le sean asignados en cumplimiento de sus funciones.</t>
  </si>
  <si>
    <t>OFICINA DE PLANEACIÓN</t>
  </si>
  <si>
    <t>Actas de Comité de Dirección</t>
  </si>
  <si>
    <t>4. Dirigir, controlar y evaluar las actitudes de la dependencia y el personal a su cargo.</t>
  </si>
  <si>
    <t>15. Desempeñar las demás funciones asignadas por las normas legales de acuerdo con el nivel, naturaleza y área de desempeño de su cargo.</t>
  </si>
  <si>
    <t>9. Realizar los estudios o investigaciones que ayuden a mejorar el proceso de planeación y la prestación de los servicios de su dependencia y de la entidad</t>
  </si>
  <si>
    <t>3. Concertar y Cumplir los acuerdos de Gestión con el superior inmediato
6. Participar en el diseño de sistemas de indicadores de gestión que permitan medir el cumplimiento de las metas y logros institucionales
10. Elaborar y presentar, al jefe inmediato, informes de gestión sobre los procesos a Su Cargo</t>
  </si>
  <si>
    <t>Informes de Satisfacción de Usuarios</t>
  </si>
  <si>
    <t>8. Propiciar y establecer alianzas estratégicas institucionales que contribuyan a la correcta prestación de los servicios a cargo de la entidad.
5. Establecer mecanismos de evaluación y control que permitan garantizar el desarrollo de los proyectos dentro de los parámetros fijados para su ejecución.</t>
  </si>
  <si>
    <t>Planes Anticorrupción y Atención al Ciudadano</t>
  </si>
  <si>
    <t>5. Establecer mecanismos de evaluación y control que permitan garantizar el desarrollo de los proyectos dentro de los parámetros fijados para su ejecución.</t>
  </si>
  <si>
    <t>Planes de Acción Institucional</t>
  </si>
  <si>
    <t>2. Garantizar el mantenimiento y difusión periódica y permanente de los componentes estratégicos contenidos en la visión, misión, políticas y objetivos comprendidos en el sistema de gestión de la calidad adoptado por la Entidad, en busca del mejoramiento continuo de los servicios prestados a los usuarios
6. Participar en el diseño de sistemas de indicadores de gestión que permitan medir el cumplimiento de las metas y logros institucionales</t>
  </si>
  <si>
    <t>1. Liderar el proceso de planeación estratégica de la entidad para garantizar la ejecución y seguimiento de los programas y proyectos contemplados en los planes estratégico y de acción de la institución.</t>
  </si>
  <si>
    <t>Planes Estratégicos Institucionales</t>
  </si>
  <si>
    <t>2. Garantizar el mantenimiento y difusión periódica y permanente de los componentes estratégicos contenidos en la visión, misión, políticas y objetivos comprendidos en el sistema de gestión de la calidad adoptado por la Entidad, en busca del mejoramiento continuo de los servicios prestados a los usuarios</t>
  </si>
  <si>
    <t xml:space="preserve">Planes Institucionales de Capacitacion - PIC	</t>
  </si>
  <si>
    <t xml:space="preserve">5. Establecer mecanismos de evaluación y control que permitan garantizar el desarrollo de los proyectos dentro de los parámetros fijados para su ejecución.
7. Establecer metodologías apropiadas que le permitan a la institución Identificar, formular, ejecutar y evaluar los proyectos de la Personería.
</t>
  </si>
  <si>
    <t>POLÍTICAS</t>
  </si>
  <si>
    <t>Políticas de Gestión del Riesgo</t>
  </si>
  <si>
    <t>7. Establecer metodologías apropiadas que le permitan a la institución Identificar, formular, ejecutar y evaluar los proyectos de la Personería.</t>
  </si>
  <si>
    <t>Programas de Gestión de Calidad</t>
  </si>
  <si>
    <t>12. Actuar por delegación, como ordenador del gasto, de acuerdo con lo dispuesto en la Ley
15. Orientar, coordinar y controlar la elaboración de los planes y programas contables y presupuestales de la personería
23. Asistir a los eventos y reuniones que sea convocado o que sean asignados encumplimiento de sus funciones.</t>
  </si>
  <si>
    <t>OFICINA DE PERSONERÍA AUXILIAR</t>
  </si>
  <si>
    <t>GESTIÓN CONTRACTUAL</t>
  </si>
  <si>
    <t>Actas de Comité de Compras</t>
  </si>
  <si>
    <t>23. Asistir a los eventos y reuniones que sea convocado o que sean asignados encumplimiento de sus funciones.</t>
  </si>
  <si>
    <t>Actas de Comité de Informática y Seguridad de la Información</t>
  </si>
  <si>
    <t>GESTIÓN DOCUMENTAL</t>
  </si>
  <si>
    <t>Actas de Comité de Vivienda</t>
  </si>
  <si>
    <t>9. Garantizar el correcto manejo del archivo de los documentos físicos y electrónicos de la Personería</t>
  </si>
  <si>
    <t>Actas de Comité Interno de Archivo</t>
  </si>
  <si>
    <t xml:space="preserve">24. Desempeñar las demás funciones asignadas por las normas legales y el Personero Municipal de acuerdo con el nivel, naturaleza y área de desempeño de su cargo.
14. Proponer modificaciones y actualizaciones de normas y  procedimentos a las diferentes dependencias </t>
  </si>
  <si>
    <t>ACTOS ADMINISTRATIVOS</t>
  </si>
  <si>
    <t>Resoluciones</t>
  </si>
  <si>
    <t>16. Dirigir la elaboración del anteproyecto de presupuesto para cada vigencia y efectuar la consolidación del mismo para su presentación ante las instancias requeridas.</t>
  </si>
  <si>
    <t>GESTIÓN FINANCIERA</t>
  </si>
  <si>
    <t>ANTEPROYECTOS DE PRESUPUESTO</t>
  </si>
  <si>
    <t>12. Actuar por delegación, como ordenador del gasto, de acuerdo con lo dispuesto en la Ley</t>
  </si>
  <si>
    <t>COMPROBANTES CONTABLES</t>
  </si>
  <si>
    <t xml:space="preserve">Comprobantes Contables de Fondo Fijo </t>
  </si>
  <si>
    <t>Comprobantes Contables de Servicios Públicos</t>
  </si>
  <si>
    <t>5. Administrar los bienes  muebles muebles e inmuebles  garantizando su correcta utilización y conservación
6. Garantizar el adecuado manejo y conservación de los bienes muebles e inmuebles de la Entidad.</t>
  </si>
  <si>
    <t>COMPROBANTES DE ALMACÉN</t>
  </si>
  <si>
    <t>Comprobantes De Baja De Bienes De Almacén</t>
  </si>
  <si>
    <t>Comprobantes De Egreso De Bienes De Almacén</t>
  </si>
  <si>
    <t>Comprobantes De Ingreso De Bienes De Almacén</t>
  </si>
  <si>
    <t>7. Elaborar y presentar al jefe inmediato, informes de gestión sobre los procesos a su cargo.</t>
  </si>
  <si>
    <t>CONCILIACIONES BANCARIAS</t>
  </si>
  <si>
    <t>10. Asegurar la gestión y control de los procesos de manejo y conservación de la correspondencia de la Personería.</t>
  </si>
  <si>
    <t>CONSECUTIVOS DE COMUNICACIONES OFICIALES</t>
  </si>
  <si>
    <t>Consecutivos de Comunicaciones Oficiales Enviadas</t>
  </si>
  <si>
    <t>Consecutivos de Comunicaciones Oficiales Recibidas</t>
  </si>
  <si>
    <t>12. Actuar por delegación, como ordenador del gasto, de acuerdo con lo dispuesto en la Ley
19. Seleccionar el personal necesario para la correcta marcha de la entidad, de acuerdo con en manual de funciones y competencias laborales y la Ley.</t>
  </si>
  <si>
    <t>CONTRATOS</t>
  </si>
  <si>
    <t>Contratos de Compraventa</t>
  </si>
  <si>
    <t>Contratos de Prestación de Servicios</t>
  </si>
  <si>
    <t>Contratos de Suministros</t>
  </si>
  <si>
    <t>Contratos Interadministrativos</t>
  </si>
  <si>
    <t>8. Velar por la excelencia en la prestación de los servicios a los usuarios internos y externos de ta Personería.
22. Proyectar oportunamente la respuesta a los derechos de petición efectuados al Personero.</t>
  </si>
  <si>
    <t xml:space="preserve">GESTIÓN DOCUMENTAL/ GESTIÓN FINANCIERA/ GESTIÓN DE BIENES ADMINISTRATIVOS/ GESTIÓN CONTRACTUAL </t>
  </si>
  <si>
    <t>GESTIÓN DE BIENES ADMINISTRATIVOS</t>
  </si>
  <si>
    <t>HISTORIALES DE VEHÍCULOS</t>
  </si>
  <si>
    <t xml:space="preserve">8. Velar por la excelencia en la prestación de los servicios a los usuarios internos y externos de la Personería.
</t>
  </si>
  <si>
    <t>HISTORIAS DE PRÉSTAMOS  HIPOTECARIOS Y DE CALAMIDAD</t>
  </si>
  <si>
    <t>HISTORIAS DE PRÉSTAMOS DE VIVIENDA</t>
  </si>
  <si>
    <t>INSTRUMENTOS  ARCHIVÍSTICOS</t>
  </si>
  <si>
    <t>Bancos Terminológicos de Series y Subseries Documentales</t>
  </si>
  <si>
    <t>Cuadros de Clasificacion Documental - CCD</t>
  </si>
  <si>
    <t>Inventarios documentales de Archivo Central</t>
  </si>
  <si>
    <t>Planes Institucionales de Archivos - PINAR</t>
  </si>
  <si>
    <t>Programas de Gestion Documental - PGD</t>
  </si>
  <si>
    <t>Tablas de Control de Acceso</t>
  </si>
  <si>
    <t>Tablas de Retencion Documental -TRD</t>
  </si>
  <si>
    <t>Tablas de Valoración Documental -TVD</t>
  </si>
  <si>
    <t>INSTRUMENTOS DE GESTIÓN DE LA INFORMACIÓN PÚBLICA</t>
  </si>
  <si>
    <t>Esquemas de Publicación de Información</t>
  </si>
  <si>
    <t>Índices de Información Clasificada y Reservada</t>
  </si>
  <si>
    <t>Registros de Activos de Información</t>
  </si>
  <si>
    <t>INVENTARIOS</t>
  </si>
  <si>
    <t>Inventarios de Bienes Muebles</t>
  </si>
  <si>
    <t>13.  Garantizar la aplicación y el análisis delos indicadores de gestión diseñados paratos procesos la dependencia a su cargo.
17. Liderar el proceso de evaluación del desernpeño del personal, dentro del marco establecido en la Ley de carrera administrativa.</t>
  </si>
  <si>
    <t xml:space="preserve">Programas de Mantenimiento de Bienes y Equipos	</t>
  </si>
  <si>
    <t>9. Asegurar que el sistema de control interno disponga de sus propios mecanismos de verificación y evaluación.
25. Asistir a las reuniones y eventos que sea convocado o le sean asignados en cumplimiento de sus funciones.</t>
  </si>
  <si>
    <t>DIRECCIÓN DE CONTROL INTERNO</t>
  </si>
  <si>
    <t>Actas de Comité de Coordinación de Control Interno</t>
  </si>
  <si>
    <t>25. Asistir a las reuniones y eventos que sea convocado o le sean asignados en cumplimiento de sus funciones.</t>
  </si>
  <si>
    <t>5.Sugerir los correctivos necesarios de acuerdo con los resultados de control.
9. Asegurar que el sistema de control interno disponga de sus propios mecanismos de verificación y evaluación
13. Verificar los mecanismos de evaluación y control de gestión, para garantizar el cumplimiento de las leyes, principios, normas, políticas, planes, programas, proyectos y metas de la Personería, recomendando los ajustes necesarios.
19. Garantizar la evaluación de la gestión de las diferentes dependencias y emitir conceptos que permitan mejorar el desempeño y aplicar los correctivos sí fuese necesario.</t>
  </si>
  <si>
    <t>Conceptos de Auditoría</t>
  </si>
  <si>
    <t>26. Desempeñar las demás funciones asignadas por las normas legales de acuerdo Con el nivel, naturaleza y área de desempeño de su cargo.</t>
  </si>
  <si>
    <t>16. Garantizar el registro de los datos en los sistemas de información que se implementen en las actividades que  maneja.</t>
  </si>
  <si>
    <t>Informes a Entes de Control</t>
  </si>
  <si>
    <t>4.Elaborar y presentar informes de gestión sobre los procesos a cargo al Jefe inmediato.</t>
  </si>
  <si>
    <t>Informes de Auditoría del Sistema de Gestion de Calidad</t>
  </si>
  <si>
    <t>5.Sugerir los correctivos necesarios de acuerdo con los resultados de control.
9. Asegurar que el sistema de control interno disponga de sus propios mecanismos de verificación y evaluación
13. Verificar los mecanismos de evaluación y control de gestión, para garantizar el cumplimiento de las leyes, principios, normas, políticas, planes, programas, proyectos y metas de la Personería, recomendando los ajustes necesarios.
19. Garantizar la evaluación de la gestión de las diferentes dependencias y emitir conceptos que permitan mejorar el desempeño y aplicar los correctivos sí fuese necesario.
23. Verificar a través de seguimiento que se apliquen las recomendaciones resultantes de las evaluaciones de control interno
24. Coordinar el desarrollo de las auditorias internas de calidad.</t>
  </si>
  <si>
    <t>Planes de Auditoría</t>
  </si>
  <si>
    <t>5.Sugerir los correctivos necesarios de acuerdo con los resultados de control.
9. Asegurar que el sistema de control interno disponga de sus propios mecanismos de verificación y evaluación
13. Verificar los mecanismos de evaluación y control de gestión, para garantizar el cumplimiento de las leyes, principios, normas, políticas, planes, programas, proyectos y metas de la Personería, recomendando los ajustes necesarios.
19. Garantizar la evaluación de la gestión de las diferentes dependencias y emitir conceptos que permitan mejorar el desempeño y aplicar los correctivos sí fuese necesario.
23. Verificar a través de seguimiento que se apliquen las recomendaciones resultantes de las evaluaciones de control interno</t>
  </si>
  <si>
    <t>Planes de Auditoría Especial</t>
  </si>
  <si>
    <t>10. Velar porque la Personería disponga de procesos de planeación y de  adecuados para e! diseño y desarrollo organizacional.
15. Evaluar los controles implementados y proponer actualizaciones y Modificaciones de normas y procedimientos de la Personería en desarrollo del plan de mejoramiento continuo.</t>
  </si>
  <si>
    <t>12. Elaborar estrategias de capacitación para implementar una cultura de control y mejoramiento continuo.
13. Verificar los mecanismos de evaluación y control de gestión, para garantizar el cumplimiento de las leyes, principios, normas, políticas, planes, programas, proyectos y metas de la Personería, recomendando los ajustes necesarios.
21. Fomentar la formación de una cultura de autocontrol que contribuya al mejoramiento continuo de los procesos.</t>
  </si>
  <si>
    <t>Programas de Campaña de control Interno</t>
  </si>
  <si>
    <t xml:space="preserve">18. Asistir a los eventos y reuniones que sea convocado o le sean asignados en cumplimiento de sus funciones.  </t>
  </si>
  <si>
    <t>OFICINA DE COMUNICACIONES</t>
  </si>
  <si>
    <t>9, Diseñar, elaborar y promover la publicación de avisos, boletines institucionales, carteleras, espacios radiales y televisivos de acuerdo a las  necesidades de la Personería y a las normas técnicas en la materia.
13. Mantener actualizadas las carteleras informativas y el directorio telefónico interno.</t>
  </si>
  <si>
    <t>BOLETINES</t>
  </si>
  <si>
    <t>Boletines Internos</t>
  </si>
  <si>
    <t>5. Determinar los sistemas de retroalimentación para comprender, satisfacer necesidades y requerimientos del ciudadano y la comunidad, logrando así una comunicación institucional efectiva.</t>
  </si>
  <si>
    <t>18. Asistir a los eventos y reuniones que sea convocado o le sean asignados en cumplimiento de sus funciones. 
16. Participar activamente en el proceso de comunicación interna determinado por los sistemas de gestión de la calidad a que obliguen las normas legales vigentes.
17. Participar en el proceso de auditorias internas determinado por los sistemas de gestión de la calidad conforme a las normas legales vigentes.</t>
  </si>
  <si>
    <t xml:space="preserve">1. Diseñar y ejecutar las políticas, planes y programas en el área de las comunicaciones de la Entidad
10. Administrar, controlar y evaluar el desarrollo de los programas, los proyectos y las actividades de su dependencia.
6. Suministrar oportunamente!a información requerida por los usuarios internos y externos sobre los diferentes programas y eventos realizados por la entidad.
7. Mantener una relación permanente y flexible con los medios de comunicación, con la finalidad de convertir a la Personería de Medellinen una entidad oportuna en sus informaciones, amable y aliada para el manejo de las noticias que se producen.
10. Manejar el material informativo para el desarrollo de los programas y campañas que realiza la Personería </t>
  </si>
  <si>
    <t>Planes de Comunicaciones</t>
  </si>
  <si>
    <t>16. Participar activamente en el proceso de comunicación interna determinado por los sistemas de gestión de la calidad a que obliguen las normas legales vigentes.
17. Participar en el proceso de auditorias internas determinado por los sistemas de gestión de la calidad conforme a las normas legales vigentes.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</si>
</sst>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2"/>
      <name val="Arial Narrow"/>
      <family val="2"/>
    </font>
    <font>
      <b/>
      <sz val="12"/>
      <color rgb="FF000000"/>
      <name val="Arial Narrow"/>
      <family val="2"/>
    </font>
    <font>
      <b/>
      <sz val="28"/>
      <color rgb="FF000000"/>
      <name val="Arial Narrow"/>
      <family val="2"/>
    </font>
    <font>
      <b/>
      <i/>
      <sz val="28"/>
      <color rgb="FF525252"/>
      <name val="Arial Narrow"/>
      <family val="2"/>
    </font>
    <font>
      <b/>
      <sz val="36"/>
      <color rgb="FF000000"/>
      <name val="Arial Narrow"/>
      <family val="2"/>
    </font>
    <font>
      <b/>
      <sz val="12"/>
      <color theme="0"/>
      <name val="Arial Narrow"/>
      <family val="2"/>
    </font>
    <font>
      <b/>
      <sz val="12"/>
      <name val="Arial Narrow"/>
      <family val="2"/>
    </font>
    <font>
      <b/>
      <sz val="12"/>
      <color theme="0"/>
      <name val="Arial"/>
      <family val="2"/>
    </font>
    <font>
      <sz val="12"/>
      <name val="Arial"/>
      <family val="2"/>
    </font>
    <font>
      <sz val="12"/>
      <color theme="1"/>
      <name val="Arial"/>
      <family val="2"/>
    </font>
    <font>
      <sz val="12"/>
      <color rgb="FF000000"/>
      <name val="Arial"/>
      <family val="2"/>
    </font>
    <font>
      <sz val="11"/>
      <color rgb="FF000000"/>
      <name val="Arial"/>
      <family val="2"/>
    </font>
  </fonts>
  <fills count="5">
    <fill>
      <patternFill patternType="none"/>
    </fill>
    <fill>
      <patternFill patternType="gray125"/>
    </fill>
    <fill>
      <patternFill patternType="solid">
        <fgColor theme="0"/>
        <bgColor indexed="64"/>
      </patternFill>
    </fill>
    <fill>
      <patternFill patternType="solid">
        <fgColor rgb="FF00B0F0"/>
        <bgColor indexed="64"/>
      </patternFill>
    </fill>
    <fill>
      <patternFill patternType="solid">
        <fgColor rgb="FFFFFFFF"/>
        <bgColor rgb="FF000000"/>
      </patternFill>
    </fill>
  </fills>
  <borders count="4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medium">
        <color indexed="64"/>
      </left>
      <right style="thin">
        <color indexed="64"/>
      </right>
      <top/>
      <bottom style="medium">
        <color rgb="FF000000"/>
      </bottom>
      <diagonal/>
    </border>
    <border>
      <left/>
      <right style="thin">
        <color indexed="64"/>
      </right>
      <top/>
      <bottom style="medium">
        <color rgb="FF000000"/>
      </bottom>
      <diagonal/>
    </border>
    <border>
      <left style="thin">
        <color indexed="64"/>
      </left>
      <right style="thin">
        <color indexed="64"/>
      </right>
      <top/>
      <bottom style="medium">
        <color rgb="FF000000"/>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thin">
        <color rgb="FF000000"/>
      </right>
      <top/>
      <bottom style="thin">
        <color rgb="FF000000"/>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medium">
        <color indexed="64"/>
      </left>
      <right style="thin">
        <color rgb="FF000000"/>
      </right>
      <top/>
      <bottom/>
      <diagonal/>
    </border>
    <border>
      <left style="thin">
        <color rgb="FF000000"/>
      </left>
      <right style="thin">
        <color rgb="FF000000"/>
      </right>
      <top/>
      <bottom/>
      <diagonal/>
    </border>
    <border>
      <left style="thin">
        <color indexed="64"/>
      </left>
      <right/>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rgb="FF000000"/>
      </left>
      <right/>
      <top style="thin">
        <color rgb="FF000000"/>
      </top>
      <bottom style="thin">
        <color rgb="FF000000"/>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rgb="FF000000"/>
      </bottom>
      <diagonal/>
    </border>
    <border>
      <left style="medium">
        <color indexed="64"/>
      </left>
      <right/>
      <top style="thin">
        <color indexed="64"/>
      </top>
      <bottom style="thin">
        <color indexed="64"/>
      </bottom>
      <diagonal/>
    </border>
    <border>
      <left style="medium">
        <color indexed="64"/>
      </left>
      <right style="thin">
        <color rgb="FF000000"/>
      </right>
      <top/>
      <bottom style="medium">
        <color indexed="64"/>
      </bottom>
      <diagonal/>
    </border>
    <border>
      <left/>
      <right/>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top/>
      <bottom style="medium">
        <color indexed="64"/>
      </bottom>
      <diagonal/>
    </border>
    <border>
      <left style="thin">
        <color indexed="64"/>
      </left>
      <right style="thin">
        <color rgb="FF000000"/>
      </right>
      <top style="thin">
        <color rgb="FF000000"/>
      </top>
      <bottom style="medium">
        <color indexed="64"/>
      </bottom>
      <diagonal/>
    </border>
  </borders>
  <cellStyleXfs count="1">
    <xf numFmtId="0" fontId="0" fillId="0" borderId="0"/>
  </cellStyleXfs>
  <cellXfs count="135">
    <xf numFmtId="0" fontId="0" fillId="0" borderId="0" xfId="0"/>
    <xf numFmtId="0" fontId="1" fillId="0" borderId="1" xfId="0" applyFont="1" applyBorder="1" applyAlignment="1">
      <alignment horizontal="left" vertical="center"/>
    </xf>
    <xf numFmtId="0" fontId="1" fillId="0" borderId="2" xfId="0" applyFont="1" applyBorder="1" applyAlignment="1">
      <alignment horizontal="left" vertical="center"/>
    </xf>
    <xf numFmtId="0" fontId="2" fillId="2" borderId="2" xfId="0" applyFont="1" applyFill="1" applyBorder="1" applyAlignment="1">
      <alignment horizontal="center" vertical="center" wrapText="1"/>
    </xf>
    <xf numFmtId="0" fontId="3" fillId="2" borderId="2" xfId="0" applyFont="1" applyFill="1" applyBorder="1" applyAlignment="1">
      <alignment horizontal="right" vertical="center" wrapText="1"/>
    </xf>
    <xf numFmtId="0" fontId="5" fillId="2" borderId="2" xfId="0" applyFont="1" applyFill="1" applyBorder="1" applyAlignment="1">
      <alignment horizontal="right" vertical="center"/>
    </xf>
    <xf numFmtId="0" fontId="1" fillId="0" borderId="0" xfId="0" applyFont="1" applyAlignment="1">
      <alignment horizontal="left" vertical="center"/>
    </xf>
    <xf numFmtId="0" fontId="6" fillId="3" borderId="1" xfId="0" applyFont="1" applyFill="1" applyBorder="1" applyAlignment="1">
      <alignment vertical="center"/>
    </xf>
    <xf numFmtId="0" fontId="6" fillId="3" borderId="2" xfId="0" applyFont="1" applyFill="1" applyBorder="1" applyAlignment="1">
      <alignment vertical="center"/>
    </xf>
    <xf numFmtId="0" fontId="6" fillId="3" borderId="2" xfId="0" applyFont="1" applyFill="1" applyBorder="1" applyAlignment="1">
      <alignment horizontal="center" vertical="center"/>
    </xf>
    <xf numFmtId="0" fontId="6" fillId="3" borderId="3" xfId="0" applyFont="1" applyFill="1" applyBorder="1" applyAlignment="1">
      <alignment vertical="center" wrapText="1"/>
    </xf>
    <xf numFmtId="0" fontId="7" fillId="0" borderId="4" xfId="0" applyFont="1" applyBorder="1" applyAlignment="1">
      <alignment vertical="center"/>
    </xf>
    <xf numFmtId="0" fontId="7" fillId="0" borderId="0" xfId="0" applyFont="1" applyAlignment="1">
      <alignment vertical="center"/>
    </xf>
    <xf numFmtId="0" fontId="7" fillId="0" borderId="0" xfId="0" applyFont="1" applyAlignment="1">
      <alignment horizontal="center" vertical="center"/>
    </xf>
    <xf numFmtId="0" fontId="7" fillId="0" borderId="0" xfId="0" applyFont="1" applyAlignment="1">
      <alignment vertical="center" wrapText="1"/>
    </xf>
    <xf numFmtId="0" fontId="7" fillId="0" borderId="4" xfId="0" applyFont="1" applyBorder="1" applyAlignment="1">
      <alignment horizontal="left" vertical="center"/>
    </xf>
    <xf numFmtId="0" fontId="7" fillId="0" borderId="0" xfId="0" applyFont="1" applyAlignment="1">
      <alignment horizontal="left" vertical="center"/>
    </xf>
    <xf numFmtId="0" fontId="7" fillId="0" borderId="0" xfId="0" applyFont="1" applyAlignment="1">
      <alignment horizontal="left" vertical="center" wrapText="1"/>
    </xf>
    <xf numFmtId="0" fontId="8" fillId="3" borderId="5" xfId="0" applyFont="1" applyFill="1" applyBorder="1" applyAlignment="1">
      <alignment horizontal="center" vertical="center" wrapText="1"/>
    </xf>
    <xf numFmtId="0" fontId="7" fillId="0" borderId="0" xfId="0" applyFont="1" applyAlignment="1">
      <alignment horizontal="center" vertical="center" wrapText="1"/>
    </xf>
    <xf numFmtId="0" fontId="9" fillId="0" borderId="6" xfId="0" applyFont="1" applyBorder="1" applyAlignment="1">
      <alignment horizontal="left" vertical="top" wrapText="1"/>
    </xf>
    <xf numFmtId="0" fontId="9" fillId="0" borderId="7" xfId="0" applyFont="1" applyBorder="1" applyAlignment="1">
      <alignment horizontal="left" vertical="top" wrapText="1"/>
    </xf>
    <xf numFmtId="0" fontId="9" fillId="0" borderId="8" xfId="0" applyFont="1" applyBorder="1" applyAlignment="1">
      <alignment horizontal="left" vertical="top" wrapText="1"/>
    </xf>
    <xf numFmtId="0" fontId="9" fillId="0" borderId="8" xfId="0" applyFont="1" applyBorder="1" applyAlignment="1">
      <alignment horizontal="center" vertical="top" wrapText="1"/>
    </xf>
    <xf numFmtId="0" fontId="10" fillId="2" borderId="8" xfId="0" applyFont="1" applyFill="1" applyBorder="1" applyAlignment="1">
      <alignment horizontal="center" vertical="center" wrapText="1"/>
    </xf>
    <xf numFmtId="0" fontId="9" fillId="0" borderId="9" xfId="0" applyFont="1" applyBorder="1" applyAlignment="1">
      <alignment horizontal="center" vertical="top" wrapText="1"/>
    </xf>
    <xf numFmtId="0" fontId="9" fillId="0" borderId="9" xfId="0" applyFont="1" applyBorder="1" applyAlignment="1">
      <alignment horizontal="left" vertical="top" wrapText="1"/>
    </xf>
    <xf numFmtId="0" fontId="1" fillId="0" borderId="0" xfId="0" applyFont="1" applyAlignment="1">
      <alignment horizontal="left" vertical="center" wrapText="1"/>
    </xf>
    <xf numFmtId="0" fontId="9" fillId="0" borderId="10" xfId="0" applyFont="1" applyBorder="1" applyAlignment="1">
      <alignment horizontal="left" vertical="top" wrapText="1"/>
    </xf>
    <xf numFmtId="0" fontId="9" fillId="0" borderId="11" xfId="0" applyFont="1" applyBorder="1" applyAlignment="1">
      <alignment horizontal="left" vertical="top" wrapText="1"/>
    </xf>
    <xf numFmtId="0" fontId="9" fillId="0" borderId="12" xfId="0" applyFont="1" applyBorder="1" applyAlignment="1">
      <alignment horizontal="left" vertical="top" wrapText="1"/>
    </xf>
    <xf numFmtId="0" fontId="9" fillId="0" borderId="11" xfId="0" applyFont="1" applyBorder="1" applyAlignment="1">
      <alignment horizontal="center" vertical="top" wrapText="1"/>
    </xf>
    <xf numFmtId="0" fontId="10" fillId="2" borderId="12" xfId="0" applyFont="1" applyFill="1" applyBorder="1" applyAlignment="1">
      <alignment horizontal="center" vertical="center" wrapText="1"/>
    </xf>
    <xf numFmtId="0" fontId="10" fillId="0" borderId="13" xfId="0" applyFont="1" applyBorder="1" applyAlignment="1">
      <alignment horizontal="center" vertical="center" wrapText="1"/>
    </xf>
    <xf numFmtId="0" fontId="9" fillId="0" borderId="12" xfId="0" applyFont="1" applyBorder="1" applyAlignment="1">
      <alignment horizontal="center" vertical="top" wrapText="1"/>
    </xf>
    <xf numFmtId="0" fontId="10" fillId="0" borderId="11" xfId="0" applyFont="1" applyBorder="1" applyAlignment="1">
      <alignment vertical="center" wrapText="1"/>
    </xf>
    <xf numFmtId="0" fontId="9" fillId="0" borderId="13" xfId="0" applyFont="1" applyBorder="1" applyAlignment="1">
      <alignment horizontal="center" vertical="top" wrapText="1"/>
    </xf>
    <xf numFmtId="0" fontId="9" fillId="0" borderId="14" xfId="0" applyFont="1" applyBorder="1" applyAlignment="1">
      <alignment horizontal="center" vertical="top" wrapText="1"/>
    </xf>
    <xf numFmtId="0" fontId="9" fillId="0" borderId="11" xfId="0" applyFont="1" applyBorder="1" applyAlignment="1">
      <alignment horizontal="left" vertical="center" wrapText="1"/>
    </xf>
    <xf numFmtId="0" fontId="9" fillId="2" borderId="12" xfId="0" applyFont="1" applyFill="1" applyBorder="1" applyAlignment="1">
      <alignment horizontal="left" vertical="top" wrapText="1"/>
    </xf>
    <xf numFmtId="0" fontId="10" fillId="0" borderId="12" xfId="0" applyFont="1" applyBorder="1" applyAlignment="1">
      <alignment horizontal="center" vertical="center" wrapText="1"/>
    </xf>
    <xf numFmtId="0" fontId="9" fillId="0" borderId="15" xfId="0" applyFont="1" applyBorder="1" applyAlignment="1">
      <alignment horizontal="center" vertical="top" wrapText="1"/>
    </xf>
    <xf numFmtId="0" fontId="9" fillId="0" borderId="16" xfId="0" applyFont="1" applyBorder="1" applyAlignment="1">
      <alignment horizontal="left" vertical="top" wrapText="1"/>
    </xf>
    <xf numFmtId="0" fontId="9" fillId="0" borderId="17" xfId="0" applyFont="1" applyBorder="1" applyAlignment="1">
      <alignment horizontal="left" vertical="top" wrapText="1"/>
    </xf>
    <xf numFmtId="0" fontId="9" fillId="2" borderId="12" xfId="0" applyFont="1" applyFill="1" applyBorder="1" applyAlignment="1">
      <alignment horizontal="center" vertical="top" wrapText="1"/>
    </xf>
    <xf numFmtId="0" fontId="9" fillId="0" borderId="18" xfId="0" applyFont="1" applyBorder="1" applyAlignment="1">
      <alignment horizontal="left" vertical="top" wrapText="1"/>
    </xf>
    <xf numFmtId="0" fontId="9" fillId="0" borderId="19" xfId="0" applyFont="1" applyBorder="1" applyAlignment="1">
      <alignment horizontal="center" vertical="top" wrapText="1"/>
    </xf>
    <xf numFmtId="0" fontId="9" fillId="0" borderId="20" xfId="0" applyFont="1" applyBorder="1" applyAlignment="1">
      <alignment horizontal="left" vertical="top" wrapText="1"/>
    </xf>
    <xf numFmtId="0" fontId="10" fillId="2" borderId="20" xfId="0" applyFont="1" applyFill="1" applyBorder="1" applyAlignment="1">
      <alignment horizontal="center" vertical="center" wrapText="1"/>
    </xf>
    <xf numFmtId="0" fontId="9" fillId="0" borderId="21" xfId="0" applyFont="1" applyBorder="1" applyAlignment="1">
      <alignment horizontal="left" vertical="top" wrapText="1"/>
    </xf>
    <xf numFmtId="0" fontId="9" fillId="0" borderId="22" xfId="0" applyFont="1" applyBorder="1" applyAlignment="1">
      <alignment horizontal="left" vertical="top" wrapText="1"/>
    </xf>
    <xf numFmtId="0" fontId="9" fillId="0" borderId="23" xfId="0" applyFont="1" applyBorder="1" applyAlignment="1">
      <alignment horizontal="left" vertical="top" wrapText="1"/>
    </xf>
    <xf numFmtId="0" fontId="9" fillId="0" borderId="23" xfId="0" applyFont="1" applyBorder="1" applyAlignment="1">
      <alignment horizontal="center" vertical="top" wrapText="1"/>
    </xf>
    <xf numFmtId="0" fontId="10" fillId="2" borderId="23" xfId="0" applyFont="1" applyFill="1" applyBorder="1" applyAlignment="1">
      <alignment horizontal="center" vertical="center" wrapText="1"/>
    </xf>
    <xf numFmtId="0" fontId="9" fillId="0" borderId="24" xfId="0" applyFont="1" applyBorder="1" applyAlignment="1">
      <alignment horizontal="center" vertical="top" wrapText="1"/>
    </xf>
    <xf numFmtId="0" fontId="9" fillId="0" borderId="25" xfId="0" applyFont="1" applyBorder="1" applyAlignment="1">
      <alignment horizontal="left" vertical="top" wrapText="1"/>
    </xf>
    <xf numFmtId="0" fontId="9" fillId="0" borderId="25" xfId="0" applyFont="1" applyBorder="1" applyAlignment="1">
      <alignment horizontal="center" vertical="top" wrapText="1"/>
    </xf>
    <xf numFmtId="0" fontId="9" fillId="0" borderId="26" xfId="0" applyFont="1" applyBorder="1" applyAlignment="1">
      <alignment horizontal="left" vertical="top" wrapText="1"/>
    </xf>
    <xf numFmtId="0" fontId="9" fillId="0" borderId="17" xfId="0" applyFont="1" applyBorder="1" applyAlignment="1">
      <alignment horizontal="center" vertical="top" wrapText="1"/>
    </xf>
    <xf numFmtId="0" fontId="10" fillId="2" borderId="17" xfId="0" applyFont="1" applyFill="1" applyBorder="1" applyAlignment="1">
      <alignment horizontal="center" vertical="center" wrapText="1"/>
    </xf>
    <xf numFmtId="0" fontId="9" fillId="0" borderId="27" xfId="0" applyFont="1" applyBorder="1" applyAlignment="1">
      <alignment horizontal="center" vertical="top" wrapText="1"/>
    </xf>
    <xf numFmtId="0" fontId="9" fillId="0" borderId="28" xfId="0" applyFont="1" applyBorder="1" applyAlignment="1">
      <alignment horizontal="center" vertical="top" wrapText="1"/>
    </xf>
    <xf numFmtId="0" fontId="9" fillId="0" borderId="29" xfId="0" applyFont="1" applyBorder="1" applyAlignment="1">
      <alignment horizontal="left" vertical="top" wrapText="1"/>
    </xf>
    <xf numFmtId="0" fontId="9" fillId="0" borderId="0" xfId="0" applyFont="1" applyAlignment="1">
      <alignment horizontal="left" vertical="top" wrapText="1"/>
    </xf>
    <xf numFmtId="0" fontId="9" fillId="0" borderId="12" xfId="0" applyFont="1" applyBorder="1" applyAlignment="1">
      <alignment horizontal="center" vertical="center" wrapText="1"/>
    </xf>
    <xf numFmtId="0" fontId="10" fillId="0" borderId="12" xfId="0" applyFont="1" applyBorder="1" applyAlignment="1">
      <alignment horizontal="left" vertical="top" wrapText="1"/>
    </xf>
    <xf numFmtId="0" fontId="10" fillId="0" borderId="12" xfId="0" applyFont="1" applyBorder="1" applyAlignment="1">
      <alignment horizontal="center" vertical="top" wrapText="1"/>
    </xf>
    <xf numFmtId="0" fontId="9" fillId="0" borderId="12" xfId="0" applyFont="1" applyBorder="1" applyAlignment="1">
      <alignment horizontal="left" vertical="center" wrapText="1"/>
    </xf>
    <xf numFmtId="0" fontId="1" fillId="2" borderId="0" xfId="0" applyFont="1" applyFill="1" applyAlignment="1">
      <alignment horizontal="left" vertical="center" wrapText="1"/>
    </xf>
    <xf numFmtId="0" fontId="9" fillId="0" borderId="12" xfId="0" applyFont="1" applyBorder="1" applyAlignment="1">
      <alignment wrapText="1"/>
    </xf>
    <xf numFmtId="0" fontId="9" fillId="0" borderId="30" xfId="0" applyFont="1" applyBorder="1" applyAlignment="1">
      <alignment horizontal="left" vertical="top" wrapText="1"/>
    </xf>
    <xf numFmtId="0" fontId="9" fillId="0" borderId="31" xfId="0" applyFont="1" applyBorder="1" applyAlignment="1">
      <alignment horizontal="left" vertical="top" wrapText="1"/>
    </xf>
    <xf numFmtId="0" fontId="9" fillId="0" borderId="31" xfId="0" applyFont="1" applyBorder="1" applyAlignment="1">
      <alignment horizontal="center" vertical="top" wrapText="1"/>
    </xf>
    <xf numFmtId="0" fontId="9" fillId="0" borderId="28" xfId="0" applyFont="1" applyBorder="1" applyAlignment="1">
      <alignment horizontal="left" vertical="top" wrapText="1"/>
    </xf>
    <xf numFmtId="0" fontId="10" fillId="2" borderId="28" xfId="0" applyFont="1" applyFill="1" applyBorder="1" applyAlignment="1">
      <alignment horizontal="center" vertical="center" wrapText="1"/>
    </xf>
    <xf numFmtId="0" fontId="9" fillId="2" borderId="25" xfId="0" applyFont="1" applyFill="1" applyBorder="1" applyAlignment="1">
      <alignment horizontal="left" vertical="top" wrapText="1"/>
    </xf>
    <xf numFmtId="0" fontId="10" fillId="2" borderId="25" xfId="0" applyFont="1" applyFill="1" applyBorder="1" applyAlignment="1">
      <alignment horizontal="center" vertical="center" wrapText="1"/>
    </xf>
    <xf numFmtId="0" fontId="9" fillId="0" borderId="25" xfId="0" applyFont="1" applyBorder="1" applyAlignment="1">
      <alignment horizontal="center" vertical="center" wrapText="1"/>
    </xf>
    <xf numFmtId="0" fontId="9" fillId="0" borderId="32" xfId="0" applyFont="1" applyBorder="1" applyAlignment="1">
      <alignment horizontal="left" vertical="top" wrapText="1"/>
    </xf>
    <xf numFmtId="0" fontId="9" fillId="0" borderId="27" xfId="0" applyFont="1" applyBorder="1" applyAlignment="1">
      <alignment horizontal="left" vertical="top" wrapText="1"/>
    </xf>
    <xf numFmtId="0" fontId="9" fillId="0" borderId="33" xfId="0" applyFont="1" applyBorder="1" applyAlignment="1">
      <alignment horizontal="center" vertical="top" wrapText="1"/>
    </xf>
    <xf numFmtId="0" fontId="9" fillId="0" borderId="33" xfId="0" applyFont="1" applyBorder="1" applyAlignment="1">
      <alignment horizontal="left" vertical="top" wrapText="1"/>
    </xf>
    <xf numFmtId="0" fontId="9" fillId="0" borderId="34" xfId="0" applyFont="1" applyBorder="1" applyAlignment="1">
      <alignment horizontal="center" vertical="center" wrapText="1"/>
    </xf>
    <xf numFmtId="0" fontId="10" fillId="2" borderId="35" xfId="0" applyFont="1" applyFill="1" applyBorder="1" applyAlignment="1">
      <alignment horizontal="center" vertical="center" wrapText="1"/>
    </xf>
    <xf numFmtId="0" fontId="10" fillId="2" borderId="36" xfId="0" applyFont="1" applyFill="1" applyBorder="1" applyAlignment="1">
      <alignment horizontal="center" vertical="center" wrapText="1"/>
    </xf>
    <xf numFmtId="0" fontId="10" fillId="2" borderId="16"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9" fillId="0" borderId="13" xfId="0" applyFont="1" applyBorder="1" applyAlignment="1">
      <alignment horizontal="center" vertical="center" wrapText="1"/>
    </xf>
    <xf numFmtId="0" fontId="11" fillId="0" borderId="11" xfId="0" applyFont="1" applyBorder="1" applyAlignment="1">
      <alignment horizontal="left" vertical="center" wrapText="1"/>
    </xf>
    <xf numFmtId="0" fontId="9" fillId="0" borderId="37" xfId="0" applyFont="1" applyBorder="1" applyAlignment="1">
      <alignment horizontal="left" vertical="top" wrapText="1"/>
    </xf>
    <xf numFmtId="0" fontId="9" fillId="0" borderId="38" xfId="0" applyFont="1" applyBorder="1" applyAlignment="1">
      <alignment horizontal="left" vertical="top" wrapText="1"/>
    </xf>
    <xf numFmtId="0" fontId="9" fillId="0" borderId="24" xfId="0" applyFont="1" applyBorder="1" applyAlignment="1">
      <alignment horizontal="center" vertical="center" wrapText="1"/>
    </xf>
    <xf numFmtId="0" fontId="9" fillId="0" borderId="11" xfId="0" applyFont="1" applyBorder="1" applyAlignment="1">
      <alignment horizontal="center" vertical="top"/>
    </xf>
    <xf numFmtId="0" fontId="9" fillId="0" borderId="35" xfId="0" applyFont="1" applyBorder="1" applyAlignment="1">
      <alignment horizontal="center" vertical="top" wrapText="1"/>
    </xf>
    <xf numFmtId="0" fontId="9" fillId="0" borderId="36" xfId="0" applyFont="1" applyBorder="1" applyAlignment="1">
      <alignment horizontal="left" vertical="top" wrapText="1"/>
    </xf>
    <xf numFmtId="0" fontId="9" fillId="0" borderId="39" xfId="0" applyFont="1" applyBorder="1" applyAlignment="1">
      <alignment horizontal="center" vertical="top" wrapText="1"/>
    </xf>
    <xf numFmtId="0" fontId="9" fillId="0" borderId="16" xfId="0" applyFont="1" applyBorder="1" applyAlignment="1">
      <alignment horizontal="center" vertical="top" wrapText="1"/>
    </xf>
    <xf numFmtId="0" fontId="9" fillId="2" borderId="12" xfId="0" applyFont="1" applyFill="1" applyBorder="1" applyAlignment="1">
      <alignment horizontal="left" vertical="center" wrapText="1"/>
    </xf>
    <xf numFmtId="0" fontId="9" fillId="0" borderId="12" xfId="0" applyFont="1" applyBorder="1" applyAlignment="1">
      <alignment vertical="top" wrapText="1"/>
    </xf>
    <xf numFmtId="0" fontId="9" fillId="2" borderId="28" xfId="0" applyFont="1" applyFill="1" applyBorder="1" applyAlignment="1">
      <alignment horizontal="left" vertical="top" wrapText="1"/>
    </xf>
    <xf numFmtId="0" fontId="9" fillId="0" borderId="40" xfId="0" applyFont="1" applyBorder="1" applyAlignment="1">
      <alignment horizontal="left" vertical="top" wrapText="1"/>
    </xf>
    <xf numFmtId="0" fontId="9" fillId="0" borderId="41" xfId="0" applyFont="1" applyBorder="1" applyAlignment="1">
      <alignment horizontal="left" vertical="top" wrapText="1"/>
    </xf>
    <xf numFmtId="0" fontId="9" fillId="0" borderId="38" xfId="0" applyFont="1" applyBorder="1" applyAlignment="1">
      <alignment horizontal="center" vertical="top" wrapText="1"/>
    </xf>
    <xf numFmtId="0" fontId="9" fillId="2" borderId="25" xfId="0" applyFont="1" applyFill="1" applyBorder="1" applyAlignment="1">
      <alignment horizontal="center" vertical="top" wrapText="1"/>
    </xf>
    <xf numFmtId="0" fontId="9" fillId="2" borderId="25" xfId="0" applyFont="1" applyFill="1" applyBorder="1" applyAlignment="1">
      <alignment horizontal="left" vertical="center" wrapText="1"/>
    </xf>
    <xf numFmtId="0" fontId="9" fillId="0" borderId="34" xfId="0" applyFont="1" applyBorder="1" applyAlignment="1">
      <alignment horizontal="center" vertical="top" wrapText="1"/>
    </xf>
    <xf numFmtId="0" fontId="9" fillId="0" borderId="24" xfId="0" applyFont="1" applyBorder="1" applyAlignment="1">
      <alignment horizontal="left" vertical="top" wrapText="1"/>
    </xf>
    <xf numFmtId="0" fontId="9" fillId="0" borderId="27" xfId="0" applyFont="1" applyBorder="1" applyAlignment="1">
      <alignment horizontal="center" vertical="center" wrapText="1"/>
    </xf>
    <xf numFmtId="0" fontId="9" fillId="0" borderId="27" xfId="0" applyFont="1" applyBorder="1" applyAlignment="1">
      <alignment horizontal="left" vertical="center" wrapText="1"/>
    </xf>
    <xf numFmtId="0" fontId="9" fillId="2" borderId="12" xfId="0" applyFont="1" applyFill="1" applyBorder="1" applyAlignment="1">
      <alignment horizontal="center" vertical="center" wrapText="1"/>
    </xf>
    <xf numFmtId="0" fontId="11" fillId="4" borderId="12" xfId="0" applyFont="1" applyFill="1" applyBorder="1" applyAlignment="1">
      <alignment horizontal="left" vertical="center" wrapText="1"/>
    </xf>
    <xf numFmtId="0" fontId="11" fillId="0" borderId="12" xfId="0" applyFont="1" applyBorder="1" applyAlignment="1">
      <alignment vertical="center" wrapText="1"/>
    </xf>
    <xf numFmtId="0" fontId="10" fillId="0" borderId="12" xfId="0" applyFont="1" applyBorder="1" applyAlignment="1">
      <alignment horizontal="left" vertical="center" wrapText="1"/>
    </xf>
    <xf numFmtId="0" fontId="12" fillId="0" borderId="12" xfId="0" applyFont="1" applyBorder="1" applyAlignment="1">
      <alignment vertical="center" wrapText="1"/>
    </xf>
    <xf numFmtId="0" fontId="12" fillId="0" borderId="12" xfId="0" applyFont="1" applyBorder="1" applyAlignment="1">
      <alignment horizontal="left" vertical="center" wrapText="1"/>
    </xf>
    <xf numFmtId="0" fontId="10" fillId="0" borderId="25" xfId="0" applyFont="1" applyBorder="1" applyAlignment="1">
      <alignment horizontal="center" vertical="center" wrapText="1"/>
    </xf>
    <xf numFmtId="0" fontId="9" fillId="0" borderId="25" xfId="0" applyFont="1" applyBorder="1" applyAlignment="1">
      <alignment horizontal="left" vertical="center" wrapText="1"/>
    </xf>
    <xf numFmtId="0" fontId="9" fillId="0" borderId="17" xfId="0" applyFont="1" applyBorder="1" applyAlignment="1">
      <alignment horizontal="center" vertical="center" wrapText="1"/>
    </xf>
    <xf numFmtId="0" fontId="10" fillId="2" borderId="27" xfId="0" applyFont="1" applyFill="1" applyBorder="1" applyAlignment="1">
      <alignment horizontal="center" vertical="center" wrapText="1"/>
    </xf>
    <xf numFmtId="0" fontId="9" fillId="0" borderId="41" xfId="0" applyFont="1" applyBorder="1" applyAlignment="1">
      <alignment horizontal="center" vertical="top" wrapText="1"/>
    </xf>
    <xf numFmtId="0" fontId="9" fillId="0" borderId="42" xfId="0" applyFont="1" applyBorder="1" applyAlignment="1">
      <alignment horizontal="left" vertical="top" wrapText="1"/>
    </xf>
    <xf numFmtId="0" fontId="9" fillId="0" borderId="14" xfId="0" applyFont="1" applyBorder="1" applyAlignment="1">
      <alignment horizontal="center" vertical="center" wrapText="1"/>
    </xf>
    <xf numFmtId="0" fontId="9" fillId="0" borderId="28" xfId="0" applyFont="1" applyBorder="1" applyAlignment="1">
      <alignment horizontal="center" vertical="center" wrapText="1"/>
    </xf>
    <xf numFmtId="0" fontId="9" fillId="0" borderId="36" xfId="0" applyFont="1" applyBorder="1" applyAlignment="1">
      <alignment horizontal="center" vertical="top" wrapText="1"/>
    </xf>
    <xf numFmtId="0" fontId="9" fillId="0" borderId="36"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35" xfId="0" applyFont="1" applyBorder="1" applyAlignment="1">
      <alignment horizontal="left" vertical="top" wrapText="1"/>
    </xf>
    <xf numFmtId="0" fontId="9" fillId="0" borderId="43" xfId="0" applyFont="1" applyBorder="1" applyAlignment="1">
      <alignment horizontal="left" vertical="top" wrapText="1"/>
    </xf>
    <xf numFmtId="0" fontId="9" fillId="0" borderId="44" xfId="0" applyFont="1" applyBorder="1" applyAlignment="1">
      <alignment horizontal="left" vertical="top" wrapText="1"/>
    </xf>
    <xf numFmtId="0" fontId="9" fillId="0" borderId="45" xfId="0" applyFont="1" applyBorder="1" applyAlignment="1">
      <alignment horizontal="center" vertical="top" wrapText="1"/>
    </xf>
    <xf numFmtId="0" fontId="9" fillId="0" borderId="45" xfId="0" applyFont="1" applyBorder="1" applyAlignment="1">
      <alignment horizontal="left" vertical="top" wrapText="1"/>
    </xf>
    <xf numFmtId="0" fontId="9" fillId="0" borderId="45" xfId="0" applyFont="1" applyBorder="1" applyAlignment="1">
      <alignment horizontal="center" vertical="center" wrapText="1"/>
    </xf>
    <xf numFmtId="0" fontId="9" fillId="0" borderId="46" xfId="0" applyFont="1" applyBorder="1" applyAlignment="1">
      <alignment horizontal="center" vertical="top" wrapText="1"/>
    </xf>
    <xf numFmtId="0" fontId="9" fillId="0" borderId="47" xfId="0" applyFont="1" applyBorder="1" applyAlignment="1">
      <alignment horizontal="left" vertical="top" wrapText="1"/>
    </xf>
    <xf numFmtId="0" fontId="1"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190500</xdr:colOff>
      <xdr:row>0</xdr:row>
      <xdr:rowOff>649941</xdr:rowOff>
    </xdr:from>
    <xdr:to>
      <xdr:col>2</xdr:col>
      <xdr:colOff>1939348</xdr:colOff>
      <xdr:row>0</xdr:row>
      <xdr:rowOff>2735916</xdr:rowOff>
    </xdr:to>
    <xdr:pic>
      <xdr:nvPicPr>
        <xdr:cNvPr id="2" name="Imagen 1">
          <a:extLst>
            <a:ext uri="{FF2B5EF4-FFF2-40B4-BE49-F238E27FC236}">
              <a16:creationId xmlns:a16="http://schemas.microsoft.com/office/drawing/2014/main" id="{9FCF75FD-86AC-48CF-AD2B-34A391EFA3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649941"/>
          <a:ext cx="7311448" cy="20859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dministrador\Downloads\ANEXO%204.%20CCD%20PERSONER&#205;A%20V1.4%20.xlsx" TargetMode="External"/><Relationship Id="rId1" Type="http://schemas.openxmlformats.org/officeDocument/2006/relationships/externalLinkPath" Target="ANEXO%204.%20CCD%20PERSONER&#205;A%20V1.4%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UADRO NIVEL ESTRUCTURAL"/>
      <sheetName val="CUADRO CLASIFICACIÓN DOCUMENTAL"/>
      <sheetName val="LISTADO DE SERIES Y SUBSERIES"/>
    </sheetNames>
    <sheetDataSet>
      <sheetData sheetId="0">
        <row r="5">
          <cell r="A5" t="str">
            <v>PERSONERO MUNICIPAL</v>
          </cell>
          <cell r="B5">
            <v>100</v>
          </cell>
        </row>
        <row r="6">
          <cell r="A6" t="str">
            <v>Unidad para la Guarda y Promoción de los Derechos Humanos</v>
          </cell>
          <cell r="B6">
            <v>101</v>
          </cell>
        </row>
        <row r="7">
          <cell r="A7" t="str">
            <v>Unidad para la Vigilancia de la Conducta Oficial</v>
          </cell>
          <cell r="B7">
            <v>102</v>
          </cell>
        </row>
        <row r="8">
          <cell r="A8" t="str">
            <v>Unidad para la Protección del Interés Público</v>
          </cell>
          <cell r="B8">
            <v>103</v>
          </cell>
        </row>
        <row r="9">
          <cell r="A9" t="str">
            <v>OFICINA DE PLANEACIÓN</v>
          </cell>
          <cell r="B9">
            <v>110</v>
          </cell>
        </row>
        <row r="10">
          <cell r="A10" t="str">
            <v>OFICINA DE PERSONERÍA AUXILIAR</v>
          </cell>
          <cell r="B10">
            <v>120</v>
          </cell>
        </row>
        <row r="11">
          <cell r="A11" t="str">
            <v>DIRECCIÓN DE CONTROL INTERNO</v>
          </cell>
          <cell r="B11">
            <v>130</v>
          </cell>
        </row>
        <row r="12">
          <cell r="A12" t="str">
            <v>OFICINA DE COMUNICACIONES</v>
          </cell>
          <cell r="B12">
            <v>140</v>
          </cell>
        </row>
      </sheetData>
      <sheetData sheetId="1"/>
      <sheetData sheetId="2">
        <row r="1">
          <cell r="D1" t="str">
            <v>LISTADO DE SERIES, SUBSERIES Y ASUNTOS DOCUMENTALES
PERSONERÍA DISTRITAL DE MEDELLIN</v>
          </cell>
        </row>
        <row r="2">
          <cell r="B2" t="str">
            <v>Código SGC: XXXXXX</v>
          </cell>
          <cell r="E2" t="str">
            <v>Versión:</v>
          </cell>
        </row>
        <row r="4">
          <cell r="B4" t="str">
            <v>SERIE</v>
          </cell>
          <cell r="C4" t="str">
            <v>CÓDIGO SERIE</v>
          </cell>
          <cell r="D4" t="str">
            <v>SUBSERIE</v>
          </cell>
          <cell r="E4" t="str">
            <v>CÓDIGO SUBSERIE</v>
          </cell>
        </row>
        <row r="5">
          <cell r="B5" t="str">
            <v>ACCIONES CONSTITUCIONALES</v>
          </cell>
          <cell r="C5">
            <v>1</v>
          </cell>
          <cell r="D5" t="str">
            <v>Acciones de Cumplimiento</v>
          </cell>
          <cell r="E5">
            <v>1</v>
          </cell>
        </row>
        <row r="6">
          <cell r="B6" t="str">
            <v>ACCIONES CONSTITUCIONALES</v>
          </cell>
          <cell r="C6">
            <v>1</v>
          </cell>
          <cell r="D6" t="str">
            <v>Acciones de Inconstitucionalidad</v>
          </cell>
          <cell r="E6">
            <v>2</v>
          </cell>
        </row>
        <row r="7">
          <cell r="B7" t="str">
            <v>ACCIONES CONSTITUCIONALES</v>
          </cell>
          <cell r="C7">
            <v>1</v>
          </cell>
          <cell r="D7" t="str">
            <v>Acciones de Nulidad</v>
          </cell>
          <cell r="E7">
            <v>3</v>
          </cell>
        </row>
        <row r="8">
          <cell r="B8" t="str">
            <v>ACCIONES CONSTITUCIONALES</v>
          </cell>
          <cell r="C8">
            <v>1</v>
          </cell>
          <cell r="D8" t="str">
            <v>Acciones de Tutela</v>
          </cell>
          <cell r="E8">
            <v>4</v>
          </cell>
        </row>
        <row r="9">
          <cell r="B9" t="str">
            <v>ACCIONES CONSTITUCIONALES</v>
          </cell>
          <cell r="C9">
            <v>1</v>
          </cell>
          <cell r="D9" t="str">
            <v>Acciones Populares</v>
          </cell>
          <cell r="E9">
            <v>5</v>
          </cell>
        </row>
        <row r="10">
          <cell r="B10" t="str">
            <v>ACCIONES PREVENTIVAS</v>
          </cell>
          <cell r="C10">
            <v>2</v>
          </cell>
        </row>
        <row r="11">
          <cell r="B11" t="str">
            <v>ACTAS</v>
          </cell>
          <cell r="C11">
            <v>3</v>
          </cell>
          <cell r="D11" t="str">
            <v>Actas de Comisión de Personal</v>
          </cell>
          <cell r="E11">
            <v>1</v>
          </cell>
        </row>
        <row r="12">
          <cell r="B12" t="str">
            <v>ACTAS</v>
          </cell>
          <cell r="C12">
            <v>3</v>
          </cell>
          <cell r="D12" t="str">
            <v>Actas de Comité de Compras</v>
          </cell>
          <cell r="E12">
            <v>2</v>
          </cell>
        </row>
        <row r="13">
          <cell r="B13" t="str">
            <v>ACTAS</v>
          </cell>
          <cell r="C13">
            <v>3</v>
          </cell>
          <cell r="D13" t="str">
            <v>Actas de Comité de Conciliación</v>
          </cell>
          <cell r="E13">
            <v>3</v>
          </cell>
        </row>
        <row r="14">
          <cell r="B14" t="str">
            <v>ACTAS</v>
          </cell>
          <cell r="C14">
            <v>3</v>
          </cell>
          <cell r="D14" t="str">
            <v>Actas de Comité de Conviviencia y Conciliación</v>
          </cell>
          <cell r="E14">
            <v>4</v>
          </cell>
        </row>
        <row r="15">
          <cell r="B15" t="str">
            <v>ACTAS</v>
          </cell>
          <cell r="C15">
            <v>3</v>
          </cell>
          <cell r="D15" t="str">
            <v>Actas de Comité de Coordinación de Control Interno</v>
          </cell>
          <cell r="E15">
            <v>5</v>
          </cell>
        </row>
        <row r="16">
          <cell r="B16" t="str">
            <v>ACTAS</v>
          </cell>
          <cell r="C16">
            <v>3</v>
          </cell>
          <cell r="D16" t="str">
            <v>Actas de Comité de Dirección</v>
          </cell>
          <cell r="E16">
            <v>6</v>
          </cell>
        </row>
        <row r="17">
          <cell r="B17" t="str">
            <v>ACTAS</v>
          </cell>
          <cell r="C17">
            <v>3</v>
          </cell>
          <cell r="D17" t="str">
            <v>Actas de Comité de Informática y Seguridad de la Información</v>
          </cell>
          <cell r="E17">
            <v>7</v>
          </cell>
        </row>
        <row r="18">
          <cell r="B18" t="str">
            <v>ACTAS</v>
          </cell>
          <cell r="C18">
            <v>3</v>
          </cell>
          <cell r="D18" t="str">
            <v>Actas de Comité de Vivienda</v>
          </cell>
          <cell r="E18">
            <v>8</v>
          </cell>
        </row>
        <row r="19">
          <cell r="B19" t="str">
            <v>ACTAS</v>
          </cell>
          <cell r="C19">
            <v>3</v>
          </cell>
          <cell r="D19" t="str">
            <v>Actas de Comité Interno de Archivo</v>
          </cell>
          <cell r="E19">
            <v>9</v>
          </cell>
        </row>
        <row r="20">
          <cell r="B20" t="str">
            <v>ACTAS</v>
          </cell>
          <cell r="C20">
            <v>3</v>
          </cell>
          <cell r="D20" t="str">
            <v>Actas de Comité Orientador de Teletrabajo</v>
          </cell>
          <cell r="E20">
            <v>10</v>
          </cell>
        </row>
        <row r="21">
          <cell r="B21" t="str">
            <v>ACTAS</v>
          </cell>
          <cell r="C21">
            <v>3</v>
          </cell>
          <cell r="D21" t="str">
            <v>Actas de Comité Paritario de Seguridad y Salud en el Trabajo - COPASST</v>
          </cell>
          <cell r="E21">
            <v>11</v>
          </cell>
        </row>
        <row r="22">
          <cell r="B22" t="str">
            <v>ACTAS</v>
          </cell>
          <cell r="C22">
            <v>3</v>
          </cell>
          <cell r="D22" t="str">
            <v>Actas de Grupo Primario</v>
          </cell>
          <cell r="E22">
            <v>12</v>
          </cell>
        </row>
        <row r="23">
          <cell r="B23" t="str">
            <v>ACTAS</v>
          </cell>
          <cell r="C23">
            <v>3</v>
          </cell>
          <cell r="D23" t="str">
            <v>Actas de la Mesa Distrital de Participación Efectiva de Víctimas</v>
          </cell>
          <cell r="E23">
            <v>13</v>
          </cell>
        </row>
        <row r="24">
          <cell r="B24" t="str">
            <v>ACTOS ADMINISTRATIVOS</v>
          </cell>
          <cell r="C24">
            <v>4</v>
          </cell>
          <cell r="D24" t="str">
            <v>Resoluciones</v>
          </cell>
          <cell r="E24">
            <v>1</v>
          </cell>
        </row>
        <row r="25">
          <cell r="B25" t="str">
            <v>ANTEPROYECTOS DE PRESUPUESTO</v>
          </cell>
          <cell r="C25">
            <v>5</v>
          </cell>
        </row>
        <row r="26">
          <cell r="B26" t="str">
            <v>BOLETINES</v>
          </cell>
          <cell r="C26">
            <v>6</v>
          </cell>
          <cell r="D26" t="str">
            <v>Boletines Internos</v>
          </cell>
          <cell r="E26">
            <v>1</v>
          </cell>
        </row>
        <row r="27">
          <cell r="B27" t="str">
            <v>COMPROBANTES CONTABLES</v>
          </cell>
          <cell r="C27">
            <v>7</v>
          </cell>
          <cell r="D27" t="str">
            <v xml:space="preserve">Comprobantes Contables de Fondo fijo </v>
          </cell>
          <cell r="E27">
            <v>1</v>
          </cell>
        </row>
        <row r="28">
          <cell r="B28" t="str">
            <v>COMPROBANTES CONTABLES</v>
          </cell>
          <cell r="C28">
            <v>7</v>
          </cell>
          <cell r="D28" t="str">
            <v>Comprobantes Contables de Servicios públicos</v>
          </cell>
          <cell r="E28">
            <v>2</v>
          </cell>
        </row>
        <row r="29">
          <cell r="B29" t="str">
            <v>COMPROBANTES DE ALMACÉN</v>
          </cell>
          <cell r="C29">
            <v>8</v>
          </cell>
          <cell r="D29" t="str">
            <v>Comprobantes De Baja De Bienes De Almacén</v>
          </cell>
          <cell r="E29">
            <v>1</v>
          </cell>
        </row>
        <row r="30">
          <cell r="B30" t="str">
            <v>COMPROBANTES DE ALMACÉN</v>
          </cell>
          <cell r="C30">
            <v>8</v>
          </cell>
          <cell r="D30" t="str">
            <v>Comprobantes De Egreso De Bienes De Almacén</v>
          </cell>
          <cell r="E30">
            <v>2</v>
          </cell>
        </row>
        <row r="31">
          <cell r="B31" t="str">
            <v>COMPROBANTES DE ALMACÉN</v>
          </cell>
          <cell r="C31">
            <v>8</v>
          </cell>
          <cell r="D31" t="str">
            <v>Comprobantes De Ingreso De Bienes De Almacén</v>
          </cell>
          <cell r="E31">
            <v>3</v>
          </cell>
        </row>
        <row r="32">
          <cell r="B32" t="str">
            <v>CONCEPTOS</v>
          </cell>
          <cell r="C32">
            <v>9</v>
          </cell>
          <cell r="D32" t="str">
            <v>Conceptos de Auditoría</v>
          </cell>
          <cell r="E32">
            <v>1</v>
          </cell>
        </row>
        <row r="33">
          <cell r="B33" t="str">
            <v>CONCEPTOS</v>
          </cell>
          <cell r="C33">
            <v>9</v>
          </cell>
          <cell r="D33" t="str">
            <v>Conceptos de Valoraciones de Apoyo</v>
          </cell>
          <cell r="E33">
            <v>2</v>
          </cell>
        </row>
        <row r="34">
          <cell r="B34" t="str">
            <v>CONCEPTOS</v>
          </cell>
          <cell r="C34">
            <v>9</v>
          </cell>
          <cell r="D34" t="str">
            <v>Conceptos de Venta de Bienes de Interdicto</v>
          </cell>
          <cell r="E34">
            <v>3</v>
          </cell>
        </row>
        <row r="35">
          <cell r="B35" t="str">
            <v>CONCEPTOS</v>
          </cell>
          <cell r="C35">
            <v>9</v>
          </cell>
          <cell r="D35" t="str">
            <v>Conceptos Jurídicos</v>
          </cell>
          <cell r="E35">
            <v>4</v>
          </cell>
        </row>
        <row r="36">
          <cell r="B36" t="str">
            <v>CONCILIACIONES BANCARIAS</v>
          </cell>
          <cell r="C36">
            <v>10</v>
          </cell>
        </row>
        <row r="37">
          <cell r="B37" t="str">
            <v>CONSECUTIVOS DE COMUNICACIONES OFICIALES</v>
          </cell>
          <cell r="C37">
            <v>11</v>
          </cell>
          <cell r="D37" t="str">
            <v>Consecutivos de Comunicaciones Oficiales Enviadas</v>
          </cell>
          <cell r="E37">
            <v>1</v>
          </cell>
        </row>
        <row r="38">
          <cell r="B38" t="str">
            <v>CONSECUTIVOS DE COMUNICACIONES OFICIALES</v>
          </cell>
          <cell r="C38">
            <v>11</v>
          </cell>
          <cell r="D38" t="str">
            <v>Consecutivos de Comunicaciones Oficiales Recibidas</v>
          </cell>
          <cell r="E38">
            <v>2</v>
          </cell>
        </row>
        <row r="39">
          <cell r="B39" t="str">
            <v>CONTRATOS</v>
          </cell>
          <cell r="C39">
            <v>12</v>
          </cell>
          <cell r="D39" t="str">
            <v>Contratos de Compraventa</v>
          </cell>
          <cell r="E39">
            <v>1</v>
          </cell>
        </row>
        <row r="40">
          <cell r="B40" t="str">
            <v>CONTRATOS</v>
          </cell>
          <cell r="C40">
            <v>12</v>
          </cell>
          <cell r="D40" t="str">
            <v>Contratos de Prestación de Servicios</v>
          </cell>
          <cell r="E40">
            <v>2</v>
          </cell>
        </row>
        <row r="41">
          <cell r="B41" t="str">
            <v>CONTRATOS</v>
          </cell>
          <cell r="C41">
            <v>12</v>
          </cell>
          <cell r="D41" t="str">
            <v>Contratos de Suministros</v>
          </cell>
          <cell r="E41">
            <v>3</v>
          </cell>
        </row>
        <row r="42">
          <cell r="B42" t="str">
            <v>CONTRATOS</v>
          </cell>
          <cell r="C42">
            <v>12</v>
          </cell>
          <cell r="D42" t="str">
            <v>Contratos Interadministrativos</v>
          </cell>
          <cell r="E42">
            <v>4</v>
          </cell>
        </row>
        <row r="43">
          <cell r="B43" t="str">
            <v>DERECHOS DE PETICIÓN</v>
          </cell>
          <cell r="C43">
            <v>13</v>
          </cell>
        </row>
        <row r="44">
          <cell r="B44" t="str">
            <v>ESTUDIOS DE PROTECCIÓN DE INTERÉS PÚBLICO</v>
          </cell>
          <cell r="C44">
            <v>14</v>
          </cell>
        </row>
        <row r="45">
          <cell r="B45" t="str">
            <v>HISTORIALES DE VEHÍCULOS</v>
          </cell>
          <cell r="C45">
            <v>15</v>
          </cell>
        </row>
        <row r="46">
          <cell r="B46" t="str">
            <v>HISTORIAS DE PRÉSTAMOS  HIPOTECARIOS Y DE CALAMIDAD</v>
          </cell>
          <cell r="C46">
            <v>16</v>
          </cell>
        </row>
        <row r="47">
          <cell r="B47" t="str">
            <v>HISTORIAS DE PRÉSTAMOS DE VIVIENDA</v>
          </cell>
          <cell r="C47">
            <v>17</v>
          </cell>
        </row>
        <row r="48">
          <cell r="B48" t="str">
            <v>HISTORIAS LABORALES</v>
          </cell>
          <cell r="C48">
            <v>18</v>
          </cell>
        </row>
        <row r="49">
          <cell r="B49" t="str">
            <v>HISTORIAS OCUPACIONALES</v>
          </cell>
          <cell r="C49">
            <v>19</v>
          </cell>
        </row>
        <row r="50">
          <cell r="B50" t="str">
            <v>INFORMES</v>
          </cell>
          <cell r="C50">
            <v>20</v>
          </cell>
          <cell r="D50" t="str">
            <v>Informes a Entes de Control</v>
          </cell>
          <cell r="E50">
            <v>1</v>
          </cell>
        </row>
        <row r="51">
          <cell r="B51" t="str">
            <v>INFORMES</v>
          </cell>
          <cell r="C51">
            <v>20</v>
          </cell>
          <cell r="D51" t="str">
            <v>Informes de Acompañamiento al Concejo</v>
          </cell>
          <cell r="E51">
            <v>2</v>
          </cell>
        </row>
        <row r="52">
          <cell r="B52" t="str">
            <v>INFORMES</v>
          </cell>
          <cell r="C52">
            <v>20</v>
          </cell>
          <cell r="D52" t="str">
            <v>Informes de Auditoría del Sistema de Gestion de Calidad</v>
          </cell>
          <cell r="E52">
            <v>3</v>
          </cell>
        </row>
        <row r="53">
          <cell r="B53" t="str">
            <v>INFORMES</v>
          </cell>
          <cell r="C53">
            <v>20</v>
          </cell>
          <cell r="D53" t="str">
            <v>Informes de Círculo de Calidad</v>
          </cell>
          <cell r="E53">
            <v>4</v>
          </cell>
        </row>
        <row r="54">
          <cell r="B54" t="str">
            <v>INFORMES</v>
          </cell>
          <cell r="C54">
            <v>20</v>
          </cell>
          <cell r="D54" t="str">
            <v>Informes de Gestión</v>
          </cell>
          <cell r="E54">
            <v>5</v>
          </cell>
        </row>
        <row r="55">
          <cell r="B55" t="str">
            <v>INFORMES</v>
          </cell>
          <cell r="C55">
            <v>20</v>
          </cell>
          <cell r="D55" t="str">
            <v>Informes de Gestión de Indicadores</v>
          </cell>
          <cell r="E55">
            <v>6</v>
          </cell>
        </row>
        <row r="56">
          <cell r="B56" t="str">
            <v>INFORMES</v>
          </cell>
          <cell r="C56">
            <v>20</v>
          </cell>
          <cell r="D56" t="str">
            <v>Informes de Hábeas Corpus</v>
          </cell>
          <cell r="E56">
            <v>7</v>
          </cell>
        </row>
        <row r="57">
          <cell r="B57" t="str">
            <v>INFORMES</v>
          </cell>
          <cell r="C57">
            <v>20</v>
          </cell>
          <cell r="D57" t="str">
            <v>Informes de Inspección de Seguridad y Salud en el Trabajo</v>
          </cell>
          <cell r="E57">
            <v>8</v>
          </cell>
        </row>
        <row r="58">
          <cell r="B58" t="str">
            <v>INFORMES</v>
          </cell>
          <cell r="C58">
            <v>20</v>
          </cell>
          <cell r="D58" t="str">
            <v>Informes de la Mesa Distrital de Participación Efectiva de Víctimas</v>
          </cell>
          <cell r="E58">
            <v>9</v>
          </cell>
        </row>
        <row r="59">
          <cell r="B59" t="str">
            <v>INFORMES</v>
          </cell>
          <cell r="C59">
            <v>20</v>
          </cell>
          <cell r="D59" t="str">
            <v>Informes de Revisión de Procesos Administrativos de Comisaria de Familia</v>
          </cell>
          <cell r="E59">
            <v>10</v>
          </cell>
        </row>
        <row r="60">
          <cell r="B60" t="str">
            <v>INFORMES</v>
          </cell>
          <cell r="C60">
            <v>20</v>
          </cell>
          <cell r="D60" t="str">
            <v>Informes de Revisión del Debido Proceso Penal</v>
          </cell>
          <cell r="E60">
            <v>11</v>
          </cell>
        </row>
        <row r="61">
          <cell r="B61" t="str">
            <v>INFORMES</v>
          </cell>
          <cell r="C61">
            <v>20</v>
          </cell>
          <cell r="D61" t="str">
            <v>Informes de Satisfacción de Usuarios</v>
          </cell>
          <cell r="E61">
            <v>12</v>
          </cell>
        </row>
        <row r="62">
          <cell r="B62" t="str">
            <v>INFORMES</v>
          </cell>
          <cell r="C62">
            <v>20</v>
          </cell>
          <cell r="D62" t="str">
            <v>Informes de Verificación del Adulto Mayor</v>
          </cell>
          <cell r="E62">
            <v>13</v>
          </cell>
        </row>
        <row r="63">
          <cell r="B63" t="str">
            <v>INFORMES</v>
          </cell>
          <cell r="C63">
            <v>20</v>
          </cell>
          <cell r="D63" t="str">
            <v>Informes de Verificaciones de Alertas Tempranas</v>
          </cell>
          <cell r="E63">
            <v>14</v>
          </cell>
        </row>
        <row r="64">
          <cell r="B64" t="str">
            <v>INFORMES</v>
          </cell>
          <cell r="C64">
            <v>20</v>
          </cell>
          <cell r="D64" t="str">
            <v>Informes de Verificaciones de Derechos Humanos</v>
          </cell>
          <cell r="E64">
            <v>15</v>
          </cell>
        </row>
        <row r="65">
          <cell r="B65" t="str">
            <v>INFORMES</v>
          </cell>
          <cell r="C65">
            <v>20</v>
          </cell>
          <cell r="D65" t="str">
            <v>Informes de Vigilancia Administrativa</v>
          </cell>
          <cell r="E65">
            <v>16</v>
          </cell>
        </row>
        <row r="66">
          <cell r="B66" t="str">
            <v>INSTRUMENTOS  ARCHIVÍSTICOS</v>
          </cell>
          <cell r="C66">
            <v>21</v>
          </cell>
          <cell r="D66" t="str">
            <v>Bancos Terminológicos de Series y Subseries Documentales</v>
          </cell>
          <cell r="E66">
            <v>1</v>
          </cell>
        </row>
        <row r="67">
          <cell r="B67" t="str">
            <v>INSTRUMENTOS  ARCHIVÍSTICOS</v>
          </cell>
          <cell r="C67">
            <v>21</v>
          </cell>
          <cell r="D67" t="str">
            <v>Cuadros de Clasificacion Documental - CCD</v>
          </cell>
          <cell r="E67">
            <v>2</v>
          </cell>
        </row>
        <row r="68">
          <cell r="B68" t="str">
            <v>INSTRUMENTOS  ARCHIVÍSTICOS</v>
          </cell>
          <cell r="C68">
            <v>21</v>
          </cell>
          <cell r="D68" t="str">
            <v>Inventarios Documentales de Archivo Central</v>
          </cell>
          <cell r="E68">
            <v>3</v>
          </cell>
        </row>
        <row r="69">
          <cell r="B69" t="str">
            <v>INSTRUMENTOS  ARCHIVÍSTICOS</v>
          </cell>
          <cell r="C69">
            <v>21</v>
          </cell>
          <cell r="D69" t="str">
            <v>Planes Institucionales de Archivos - PINAR</v>
          </cell>
          <cell r="E69">
            <v>4</v>
          </cell>
        </row>
        <row r="70">
          <cell r="B70" t="str">
            <v>INSTRUMENTOS  ARCHIVÍSTICOS</v>
          </cell>
          <cell r="C70">
            <v>21</v>
          </cell>
          <cell r="D70" t="str">
            <v>Programas de Gestion Documental - PGD</v>
          </cell>
          <cell r="E70">
            <v>5</v>
          </cell>
        </row>
        <row r="71">
          <cell r="B71" t="str">
            <v>INSTRUMENTOS  ARCHIVÍSTICOS</v>
          </cell>
          <cell r="C71">
            <v>21</v>
          </cell>
          <cell r="D71" t="str">
            <v>Tablas de Control de Acceso</v>
          </cell>
          <cell r="E71">
            <v>6</v>
          </cell>
        </row>
        <row r="72">
          <cell r="B72" t="str">
            <v>INSTRUMENTOS  ARCHIVÍSTICOS</v>
          </cell>
          <cell r="C72">
            <v>21</v>
          </cell>
          <cell r="D72" t="str">
            <v>Tablas de Retencion Documental -TRD</v>
          </cell>
          <cell r="E72">
            <v>7</v>
          </cell>
        </row>
        <row r="73">
          <cell r="B73" t="str">
            <v>INSTRUMENTOS  ARCHIVÍSTICOS</v>
          </cell>
          <cell r="C73">
            <v>21</v>
          </cell>
          <cell r="D73" t="str">
            <v>Tablas de Valoración Documental -TVD</v>
          </cell>
          <cell r="E73">
            <v>8</v>
          </cell>
        </row>
        <row r="74">
          <cell r="B74" t="str">
            <v>INSTRUMENTOS DE CONTROL</v>
          </cell>
          <cell r="C74">
            <v>22</v>
          </cell>
          <cell r="D74" t="str">
            <v>Registros de Control y Seguimiento a Actividades Administrativas</v>
          </cell>
          <cell r="E74">
            <v>1</v>
          </cell>
        </row>
        <row r="75">
          <cell r="B75" t="str">
            <v>INSTRUMENTOS DE GESTIÓN DE LA INFORMACIÓN PÚBLICA</v>
          </cell>
          <cell r="C75">
            <v>23</v>
          </cell>
          <cell r="D75" t="str">
            <v>Esquemas de Publicación de Información</v>
          </cell>
          <cell r="E75">
            <v>1</v>
          </cell>
        </row>
        <row r="76">
          <cell r="B76" t="str">
            <v>INSTRUMENTOS DE GESTIÓN DE LA INFORMACIÓN PÚBLICA</v>
          </cell>
          <cell r="C76">
            <v>23</v>
          </cell>
          <cell r="D76" t="str">
            <v>Índices de Información Clasificada y Reservada</v>
          </cell>
          <cell r="E76">
            <v>2</v>
          </cell>
        </row>
        <row r="77">
          <cell r="B77" t="str">
            <v>INSTRUMENTOS DE GESTIÓN DE LA INFORMACIÓN PÚBLICA</v>
          </cell>
          <cell r="C77">
            <v>23</v>
          </cell>
          <cell r="D77" t="str">
            <v>Registros de Activos de Información</v>
          </cell>
          <cell r="E77">
            <v>3</v>
          </cell>
        </row>
        <row r="78">
          <cell r="B78" t="str">
            <v>INVENTARIOS</v>
          </cell>
          <cell r="C78">
            <v>24</v>
          </cell>
          <cell r="D78" t="str">
            <v>Inventarios de Bienes Muebles</v>
          </cell>
          <cell r="E78">
            <v>1</v>
          </cell>
        </row>
        <row r="79">
          <cell r="B79" t="str">
            <v>NÓMINA</v>
          </cell>
          <cell r="C79">
            <v>25</v>
          </cell>
        </row>
        <row r="80">
          <cell r="B80" t="str">
            <v>PLANES</v>
          </cell>
          <cell r="C80">
            <v>26</v>
          </cell>
          <cell r="D80" t="str">
            <v>Planes Anticorrupción y Atención al Ciudadano</v>
          </cell>
          <cell r="E80">
            <v>1</v>
          </cell>
        </row>
        <row r="81">
          <cell r="B81" t="str">
            <v>PLANES</v>
          </cell>
          <cell r="C81">
            <v>26</v>
          </cell>
          <cell r="D81" t="str">
            <v>Planes de Acción Institucional</v>
          </cell>
          <cell r="E81">
            <v>2</v>
          </cell>
        </row>
        <row r="82">
          <cell r="B82" t="str">
            <v>PLANES</v>
          </cell>
          <cell r="C82">
            <v>26</v>
          </cell>
          <cell r="D82" t="str">
            <v>Planes de Auditoría</v>
          </cell>
          <cell r="E82">
            <v>3</v>
          </cell>
        </row>
        <row r="83">
          <cell r="B83" t="str">
            <v>PLANES</v>
          </cell>
          <cell r="C83">
            <v>26</v>
          </cell>
          <cell r="D83" t="str">
            <v>Planes de Auditoría del Sistema de Seguridad y Salud en el Trabajo</v>
          </cell>
          <cell r="E83">
            <v>4</v>
          </cell>
        </row>
        <row r="84">
          <cell r="B84" t="str">
            <v>PLANES</v>
          </cell>
          <cell r="C84">
            <v>26</v>
          </cell>
          <cell r="D84" t="str">
            <v>Planes de Auditoría Especial</v>
          </cell>
          <cell r="E84">
            <v>5</v>
          </cell>
        </row>
        <row r="85">
          <cell r="B85" t="str">
            <v>PLANES</v>
          </cell>
          <cell r="C85">
            <v>26</v>
          </cell>
          <cell r="D85" t="str">
            <v>Planes de Bienestar</v>
          </cell>
          <cell r="E85">
            <v>6</v>
          </cell>
        </row>
        <row r="86">
          <cell r="B86" t="str">
            <v>PLANES</v>
          </cell>
          <cell r="C86">
            <v>26</v>
          </cell>
          <cell r="D86" t="str">
            <v>Planes de Comunicaciones</v>
          </cell>
          <cell r="E86">
            <v>7</v>
          </cell>
        </row>
        <row r="87">
          <cell r="B87" t="str">
            <v>PLANES</v>
          </cell>
          <cell r="C87">
            <v>26</v>
          </cell>
          <cell r="D87" t="str">
            <v>Planes de Mejoramiento Institucional</v>
          </cell>
          <cell r="E87">
            <v>8</v>
          </cell>
        </row>
        <row r="88">
          <cell r="B88" t="str">
            <v>PLANES</v>
          </cell>
          <cell r="C88">
            <v>26</v>
          </cell>
          <cell r="D88" t="str">
            <v>Planes de Prevención, Preparación y Respuestas Ante Emergencias</v>
          </cell>
          <cell r="E88">
            <v>9</v>
          </cell>
        </row>
        <row r="89">
          <cell r="B89" t="str">
            <v>PLANES</v>
          </cell>
          <cell r="C89">
            <v>26</v>
          </cell>
          <cell r="D89" t="str">
            <v xml:space="preserve">Planes de Trabajo Anual del Sistema de Gestión de Seguridad y Salud en el Trabajo - SG - SST	</v>
          </cell>
          <cell r="E89">
            <v>10</v>
          </cell>
        </row>
        <row r="90">
          <cell r="B90" t="str">
            <v>PLANES</v>
          </cell>
          <cell r="C90">
            <v>26</v>
          </cell>
          <cell r="D90" t="str">
            <v>Planes Estratégicos de Seguridad Vial</v>
          </cell>
          <cell r="E90">
            <v>11</v>
          </cell>
        </row>
        <row r="91">
          <cell r="B91" t="str">
            <v>PLANES</v>
          </cell>
          <cell r="C91">
            <v>26</v>
          </cell>
          <cell r="D91" t="str">
            <v>Planes Estratégicos Institucionales</v>
          </cell>
          <cell r="E91">
            <v>12</v>
          </cell>
        </row>
        <row r="92">
          <cell r="B92" t="str">
            <v>PLANES</v>
          </cell>
          <cell r="C92">
            <v>26</v>
          </cell>
          <cell r="D92" t="str">
            <v xml:space="preserve">Planes Institucionales de Capacitacion - PIC	</v>
          </cell>
          <cell r="E92">
            <v>13</v>
          </cell>
        </row>
        <row r="93">
          <cell r="B93" t="str">
            <v>PLANES</v>
          </cell>
          <cell r="C93">
            <v>26</v>
          </cell>
          <cell r="D93" t="str">
            <v>Planes Operativos Anuales</v>
          </cell>
          <cell r="E93">
            <v>14</v>
          </cell>
        </row>
        <row r="94">
          <cell r="B94" t="str">
            <v>POLÍTICAS</v>
          </cell>
          <cell r="C94">
            <v>27</v>
          </cell>
          <cell r="D94" t="str">
            <v>Políticas de Gestión del Riesgo</v>
          </cell>
          <cell r="E94">
            <v>1</v>
          </cell>
        </row>
        <row r="95">
          <cell r="B95" t="str">
            <v>PROCESOS DE ACOMPAÑAMIENTO A MIGRANTES</v>
          </cell>
          <cell r="C95">
            <v>28</v>
          </cell>
        </row>
        <row r="96">
          <cell r="B96" t="str">
            <v>PROCESOS DE ACUERDOS DE APOYO</v>
          </cell>
          <cell r="C96">
            <v>29</v>
          </cell>
        </row>
        <row r="97">
          <cell r="B97" t="str">
            <v>PROCESOS DE AUDIENCIA PACTO DE CUMPLIMIENTO</v>
          </cell>
          <cell r="C97">
            <v>30</v>
          </cell>
        </row>
        <row r="98">
          <cell r="B98" t="str">
            <v>PROCESOS DE CONCILIACIÓN</v>
          </cell>
          <cell r="C98">
            <v>31</v>
          </cell>
        </row>
        <row r="99">
          <cell r="B99" t="str">
            <v>PROCESOS DE ELECCIÓN DE LA MESA DISTRITAL DE PARTICIPACIÓN EFECTIVA DE VÍCTIMAS</v>
          </cell>
          <cell r="C99">
            <v>32</v>
          </cell>
        </row>
        <row r="100">
          <cell r="B100" t="str">
            <v>PROCESOS DE REPARACIONES ADMINISTRATIVAS</v>
          </cell>
          <cell r="C100">
            <v>33</v>
          </cell>
        </row>
        <row r="101">
          <cell r="B101" t="str">
            <v>PROCESOS DE RESTABLECIMIENTO DE DERECHOS</v>
          </cell>
          <cell r="C101">
            <v>34</v>
          </cell>
        </row>
        <row r="102">
          <cell r="B102" t="str">
            <v>PROCESOS DE SEGUIMIENTO A RECLAMACIÓN DERECHOS DEL CONSUMIDOR</v>
          </cell>
          <cell r="C102">
            <v>35</v>
          </cell>
        </row>
        <row r="103">
          <cell r="B103" t="str">
            <v>PROCESOS DE SEGUIMIENTO AL DERECHO DE PETICIÓN</v>
          </cell>
          <cell r="C103">
            <v>36</v>
          </cell>
        </row>
        <row r="104">
          <cell r="B104" t="str">
            <v>PROCESOS DE SEGUIMIENTO EN ACTUACIONES ADMINISTRATIVAS</v>
          </cell>
          <cell r="C104">
            <v>37</v>
          </cell>
        </row>
        <row r="105">
          <cell r="B105" t="str">
            <v>PROCESOS DE SEGUIMIENTO EN ACTUACIONES JUDICIALES</v>
          </cell>
          <cell r="C105">
            <v>38</v>
          </cell>
        </row>
        <row r="106">
          <cell r="B106" t="str">
            <v>PROCESOS DE VEEDURÍA</v>
          </cell>
          <cell r="C106">
            <v>39</v>
          </cell>
        </row>
        <row r="107">
          <cell r="B107" t="str">
            <v>PROCESOS DISCIPLINARIOS</v>
          </cell>
          <cell r="C107">
            <v>40</v>
          </cell>
        </row>
        <row r="108">
          <cell r="B108" t="str">
            <v>PROCESOS JUDICIALES</v>
          </cell>
          <cell r="C108">
            <v>41</v>
          </cell>
        </row>
        <row r="109">
          <cell r="B109" t="str">
            <v>PROGRAMAS</v>
          </cell>
          <cell r="C109">
            <v>42</v>
          </cell>
          <cell r="D109" t="str">
            <v>Programas de Campaña de control Interno</v>
          </cell>
          <cell r="E109">
            <v>1</v>
          </cell>
        </row>
        <row r="110">
          <cell r="B110" t="str">
            <v>PROGRAMAS</v>
          </cell>
          <cell r="C110">
            <v>42</v>
          </cell>
          <cell r="D110" t="str">
            <v>Programas de Capacitación, Promoción y Prevención</v>
          </cell>
          <cell r="E110">
            <v>2</v>
          </cell>
        </row>
        <row r="111">
          <cell r="B111" t="str">
            <v>PROGRAMAS</v>
          </cell>
          <cell r="C111">
            <v>42</v>
          </cell>
          <cell r="D111" t="str">
            <v>Programas de Formación Ciudadana</v>
          </cell>
          <cell r="E111">
            <v>3</v>
          </cell>
        </row>
        <row r="112">
          <cell r="B112" t="str">
            <v>PROGRAMAS</v>
          </cell>
          <cell r="C112">
            <v>42</v>
          </cell>
          <cell r="D112" t="str">
            <v>Programas de Gestión de Calidad</v>
          </cell>
          <cell r="E112">
            <v>4</v>
          </cell>
        </row>
        <row r="113">
          <cell r="B113" t="str">
            <v>PROGRAMAS</v>
          </cell>
          <cell r="C113">
            <v>42</v>
          </cell>
          <cell r="D113" t="str">
            <v>Programas de Gobierno Escolar</v>
          </cell>
          <cell r="E113">
            <v>5</v>
          </cell>
        </row>
        <row r="114">
          <cell r="B114" t="str">
            <v>PROGRAMAS</v>
          </cell>
          <cell r="C114">
            <v>42</v>
          </cell>
          <cell r="D114" t="str">
            <v>Programas de Grupos de Asuntos Étnicos, Migrantes y Refugiados</v>
          </cell>
          <cell r="E114">
            <v>6</v>
          </cell>
        </row>
        <row r="115">
          <cell r="B115" t="str">
            <v>PROGRAMAS</v>
          </cell>
          <cell r="C115">
            <v>42</v>
          </cell>
          <cell r="D115" t="str">
            <v xml:space="preserve">Programas de Mantenimiento de Bienes y Equipos	</v>
          </cell>
          <cell r="E115">
            <v>7</v>
          </cell>
        </row>
        <row r="116">
          <cell r="B116" t="str">
            <v>PROGRAMAS</v>
          </cell>
          <cell r="C116">
            <v>42</v>
          </cell>
          <cell r="D116" t="str">
            <v>Programas de Niños, Niñas, Adolescentes, Jóvenes, Mujeres y Familia</v>
          </cell>
          <cell r="E116">
            <v>8</v>
          </cell>
        </row>
        <row r="117">
          <cell r="B117" t="str">
            <v>PROGRAMAS</v>
          </cell>
          <cell r="C117">
            <v>42</v>
          </cell>
          <cell r="D117" t="str">
            <v>Programas de Participación Interinstitucional</v>
          </cell>
          <cell r="E117">
            <v>9</v>
          </cell>
        </row>
        <row r="118">
          <cell r="B118" t="str">
            <v>PROGRAMAS</v>
          </cell>
          <cell r="C118">
            <v>42</v>
          </cell>
          <cell r="D118" t="str">
            <v>Programas de Promoción de Control Social</v>
          </cell>
          <cell r="E118">
            <v>10</v>
          </cell>
        </row>
        <row r="119">
          <cell r="B119" t="str">
            <v>PROGRAMAS</v>
          </cell>
          <cell r="C119">
            <v>42</v>
          </cell>
          <cell r="D119" t="str">
            <v>Programas de Seguimiento a Políticas Públicas</v>
          </cell>
          <cell r="E119">
            <v>11</v>
          </cell>
        </row>
        <row r="120">
          <cell r="B120" t="str">
            <v>PROGRAMAS</v>
          </cell>
          <cell r="C120">
            <v>42</v>
          </cell>
          <cell r="D120" t="str">
            <v>Programas de Vigilancia y Control Electoral</v>
          </cell>
          <cell r="E120">
            <v>12</v>
          </cell>
        </row>
        <row r="121">
          <cell r="B121" t="str">
            <v>PROYECTOS DE ACUERDO</v>
          </cell>
          <cell r="C121">
            <v>43</v>
          </cell>
        </row>
        <row r="122">
          <cell r="B122" t="str">
            <v>PROYECTOS DE INVESTIGACIÓN</v>
          </cell>
          <cell r="C122">
            <v>44</v>
          </cell>
          <cell r="D122" t="str">
            <v>Proyectos de Investigación para la Guarda y Promoción de los Derechos Humanos</v>
          </cell>
          <cell r="E122">
            <v>1</v>
          </cell>
        </row>
        <row r="123">
          <cell r="B123" t="str">
            <v>PROYECTOS DE INVESTIGACIÓN</v>
          </cell>
          <cell r="C123">
            <v>44</v>
          </cell>
          <cell r="D123" t="str">
            <v>Proyectos de Investigación para Vigilancia de la Conducta Oficial</v>
          </cell>
          <cell r="E123">
            <v>2</v>
          </cell>
        </row>
        <row r="124">
          <cell r="B124" t="str">
            <v xml:space="preserve">REGISTROS DE ASISTENCIA PARA LA PROTECCIÓN DE LOS DERECHOS HUMANOS	</v>
          </cell>
          <cell r="C124">
            <v>45</v>
          </cell>
        </row>
        <row r="125">
          <cell r="B125" t="str">
            <v>REGISTROS DE DECLARACIONES DE VÍCTIMAS DEL CONFLICTO ARMADO</v>
          </cell>
          <cell r="C125">
            <v>46</v>
          </cell>
        </row>
        <row r="126">
          <cell r="B126" t="str">
            <v>REGISTROS DE INSCRIPCIONES DE VEEDURÍAS CIUDADANAS</v>
          </cell>
          <cell r="C126">
            <v>47</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AD3D7-F44E-41BE-B360-79A480A27752}">
  <sheetPr>
    <pageSetUpPr fitToPage="1"/>
  </sheetPr>
  <dimension ref="A1:N164"/>
  <sheetViews>
    <sheetView showGridLines="0" tabSelected="1" topLeftCell="D155" zoomScale="85" zoomScaleNormal="85" workbookViewId="0">
      <selection activeCell="J163" sqref="J163"/>
    </sheetView>
  </sheetViews>
  <sheetFormatPr baseColWidth="10" defaultColWidth="11.42578125" defaultRowHeight="15.75" x14ac:dyDescent="0.25"/>
  <cols>
    <col min="1" max="2" width="41.7109375" style="27" customWidth="1"/>
    <col min="3" max="3" width="54.7109375" style="27" customWidth="1"/>
    <col min="4" max="4" width="16" style="134" customWidth="1"/>
    <col min="5" max="5" width="26.85546875" style="27" bestFit="1" customWidth="1"/>
    <col min="6" max="6" width="22.42578125" style="134" customWidth="1"/>
    <col min="7" max="7" width="47" style="27" customWidth="1"/>
    <col min="8" max="8" width="108.42578125" style="134" hidden="1" customWidth="1"/>
    <col min="9" max="9" width="21.42578125" style="134" hidden="1" customWidth="1"/>
    <col min="10" max="10" width="19.5703125" style="134" customWidth="1"/>
    <col min="11" max="11" width="63" style="27" customWidth="1"/>
    <col min="12" max="12" width="19.28515625" style="134" hidden="1" customWidth="1"/>
    <col min="13" max="13" width="24.7109375" style="134" customWidth="1"/>
    <col min="14" max="14" width="59.28515625" style="27" customWidth="1"/>
    <col min="15" max="16384" width="11.42578125" style="27"/>
  </cols>
  <sheetData>
    <row r="1" spans="1:14" s="6" customFormat="1" ht="286.5" customHeight="1" thickBot="1" x14ac:dyDescent="0.3">
      <c r="A1" s="1"/>
      <c r="B1" s="2"/>
      <c r="C1" s="3"/>
      <c r="D1" s="4" t="s">
        <v>0</v>
      </c>
      <c r="E1" s="5"/>
      <c r="F1" s="5"/>
      <c r="G1" s="5"/>
      <c r="H1" s="5"/>
      <c r="I1" s="5"/>
      <c r="J1" s="5"/>
      <c r="K1" s="5"/>
      <c r="L1" s="5"/>
      <c r="M1" s="5"/>
      <c r="N1" s="5"/>
    </row>
    <row r="2" spans="1:14" s="6" customFormat="1" ht="16.5" thickBot="1" x14ac:dyDescent="0.3">
      <c r="A2" s="7"/>
      <c r="B2" s="8"/>
      <c r="C2" s="8"/>
      <c r="D2" s="8"/>
      <c r="E2" s="8"/>
      <c r="F2" s="8"/>
      <c r="G2" s="8"/>
      <c r="H2" s="8"/>
      <c r="I2" s="8"/>
      <c r="J2" s="8"/>
      <c r="K2" s="8"/>
      <c r="L2" s="9"/>
      <c r="M2" s="8"/>
      <c r="N2" s="10"/>
    </row>
    <row r="3" spans="1:14" s="6" customFormat="1" ht="12.75" customHeight="1" x14ac:dyDescent="0.25">
      <c r="A3" s="11"/>
      <c r="B3" s="12"/>
      <c r="C3" s="12"/>
      <c r="D3" s="12"/>
      <c r="E3" s="12"/>
      <c r="F3" s="12"/>
      <c r="G3" s="12"/>
      <c r="H3" s="12"/>
      <c r="I3" s="12"/>
      <c r="J3" s="12"/>
      <c r="K3" s="12"/>
      <c r="L3" s="13"/>
      <c r="M3" s="12"/>
      <c r="N3" s="14"/>
    </row>
    <row r="4" spans="1:14" s="6" customFormat="1" ht="25.5" customHeight="1" thickBot="1" x14ac:dyDescent="0.3">
      <c r="A4" s="15"/>
      <c r="B4" s="16"/>
      <c r="C4" s="16"/>
      <c r="D4" s="13"/>
      <c r="E4" s="16"/>
      <c r="F4" s="13"/>
      <c r="G4" s="16"/>
      <c r="H4" s="13"/>
      <c r="I4" s="13"/>
      <c r="J4" s="13"/>
      <c r="K4" s="16"/>
      <c r="L4" s="13"/>
      <c r="M4" s="13"/>
      <c r="N4" s="17"/>
    </row>
    <row r="5" spans="1:14" s="19" customFormat="1" ht="63" customHeight="1" thickBot="1" x14ac:dyDescent="0.3">
      <c r="A5" s="18" t="s">
        <v>1</v>
      </c>
      <c r="B5" s="18" t="s">
        <v>2</v>
      </c>
      <c r="C5" s="18" t="s">
        <v>3</v>
      </c>
      <c r="D5" s="18" t="s">
        <v>4</v>
      </c>
      <c r="E5" s="18" t="s">
        <v>5</v>
      </c>
      <c r="F5" s="18" t="s">
        <v>6</v>
      </c>
      <c r="G5" s="18" t="s">
        <v>7</v>
      </c>
      <c r="H5" s="18" t="s">
        <v>8</v>
      </c>
      <c r="I5" s="18" t="s">
        <v>9</v>
      </c>
      <c r="J5" s="18" t="s">
        <v>10</v>
      </c>
      <c r="K5" s="18" t="s">
        <v>11</v>
      </c>
      <c r="L5" s="18" t="s">
        <v>12</v>
      </c>
      <c r="M5" s="18" t="s">
        <v>13</v>
      </c>
      <c r="N5" s="18" t="s">
        <v>14</v>
      </c>
    </row>
    <row r="6" spans="1:14" ht="39.950000000000003" customHeight="1" x14ac:dyDescent="0.25">
      <c r="A6" s="20" t="s">
        <v>15</v>
      </c>
      <c r="B6" s="21" t="s">
        <v>16</v>
      </c>
      <c r="C6" s="22" t="s">
        <v>17</v>
      </c>
      <c r="D6" s="23">
        <v>100</v>
      </c>
      <c r="E6" s="22" t="s">
        <v>18</v>
      </c>
      <c r="F6" s="24" t="s">
        <v>19</v>
      </c>
      <c r="G6" s="24" t="s">
        <v>19</v>
      </c>
      <c r="H6" s="23" t="s">
        <v>20</v>
      </c>
      <c r="I6" s="25">
        <f>VLOOKUP(K6,'[1]LISTADO DE SERIES Y SUBSERIES'!B:C,2,0)</f>
        <v>1</v>
      </c>
      <c r="J6" s="25" t="str">
        <f t="shared" ref="J6:J31" si="0">_xlfn.CONCAT(D6,".",I6)</f>
        <v>100.1</v>
      </c>
      <c r="K6" s="26" t="s">
        <v>21</v>
      </c>
      <c r="L6" s="25">
        <f>VLOOKUP(N6,'[1]LISTADO DE SERIES Y SUBSERIES'!D:E,2,0)</f>
        <v>4</v>
      </c>
      <c r="M6" s="25" t="str">
        <f>_xlfn.CONCAT(J6,".",L6)</f>
        <v>100.1.4</v>
      </c>
      <c r="N6" s="22" t="s">
        <v>22</v>
      </c>
    </row>
    <row r="7" spans="1:14" ht="39.950000000000003" customHeight="1" x14ac:dyDescent="0.25">
      <c r="A7" s="28" t="s">
        <v>15</v>
      </c>
      <c r="B7" s="29" t="s">
        <v>16</v>
      </c>
      <c r="C7" s="30" t="s">
        <v>23</v>
      </c>
      <c r="D7" s="31">
        <v>100</v>
      </c>
      <c r="E7" s="30" t="s">
        <v>18</v>
      </c>
      <c r="F7" s="32" t="s">
        <v>19</v>
      </c>
      <c r="G7" s="32" t="s">
        <v>19</v>
      </c>
      <c r="H7" s="33" t="s">
        <v>24</v>
      </c>
      <c r="I7" s="33">
        <f>VLOOKUP(K7,'[1]LISTADO DE SERIES Y SUBSERIES'!B:C,2,0)</f>
        <v>3</v>
      </c>
      <c r="J7" s="34" t="str">
        <f t="shared" si="0"/>
        <v>100.3</v>
      </c>
      <c r="K7" s="30" t="s">
        <v>25</v>
      </c>
      <c r="L7" s="34">
        <f>VLOOKUP(N7,'[1]LISTADO DE SERIES Y SUBSERIES'!D:E,2,0)</f>
        <v>1</v>
      </c>
      <c r="M7" s="34" t="str">
        <f t="shared" ref="M7:M30" si="1">_xlfn.CONCAT(J7,".",L7)</f>
        <v>100.3.1</v>
      </c>
      <c r="N7" s="35" t="s">
        <v>26</v>
      </c>
    </row>
    <row r="8" spans="1:14" ht="39.950000000000003" customHeight="1" x14ac:dyDescent="0.25">
      <c r="A8" s="28" t="s">
        <v>15</v>
      </c>
      <c r="B8" s="29" t="s">
        <v>16</v>
      </c>
      <c r="C8" s="30" t="s">
        <v>27</v>
      </c>
      <c r="D8" s="31">
        <v>100</v>
      </c>
      <c r="E8" s="30" t="s">
        <v>18</v>
      </c>
      <c r="F8" s="32" t="s">
        <v>19</v>
      </c>
      <c r="G8" s="32" t="s">
        <v>19</v>
      </c>
      <c r="H8" s="36" t="s">
        <v>20</v>
      </c>
      <c r="I8" s="36">
        <f>VLOOKUP(K8,'[1]LISTADO DE SERIES Y SUBSERIES'!B:C,2,0)</f>
        <v>3</v>
      </c>
      <c r="J8" s="34" t="str">
        <f t="shared" si="0"/>
        <v>100.3</v>
      </c>
      <c r="K8" s="30" t="s">
        <v>25</v>
      </c>
      <c r="L8" s="34">
        <f>VLOOKUP(N8,'[1]LISTADO DE SERIES Y SUBSERIES'!D:E,2,0)</f>
        <v>3</v>
      </c>
      <c r="M8" s="34" t="str">
        <f t="shared" si="1"/>
        <v>100.3.3</v>
      </c>
      <c r="N8" s="29" t="s">
        <v>28</v>
      </c>
    </row>
    <row r="9" spans="1:14" ht="39.950000000000003" customHeight="1" x14ac:dyDescent="0.25">
      <c r="A9" s="28" t="s">
        <v>15</v>
      </c>
      <c r="B9" s="29" t="s">
        <v>16</v>
      </c>
      <c r="C9" s="30" t="s">
        <v>27</v>
      </c>
      <c r="D9" s="31">
        <v>100</v>
      </c>
      <c r="E9" s="30" t="s">
        <v>18</v>
      </c>
      <c r="F9" s="32" t="s">
        <v>19</v>
      </c>
      <c r="G9" s="32" t="s">
        <v>19</v>
      </c>
      <c r="H9" s="37" t="s">
        <v>29</v>
      </c>
      <c r="I9" s="37">
        <f>VLOOKUP(K9,'[1]LISTADO DE SERIES Y SUBSERIES'!B:C,2,0)</f>
        <v>3</v>
      </c>
      <c r="J9" s="34" t="str">
        <f t="shared" si="0"/>
        <v>100.3</v>
      </c>
      <c r="K9" s="30" t="s">
        <v>25</v>
      </c>
      <c r="L9" s="34">
        <f>VLOOKUP(N9,'[1]LISTADO DE SERIES Y SUBSERIES'!D:E,2,0)</f>
        <v>4</v>
      </c>
      <c r="M9" s="34" t="str">
        <f>_xlfn.CONCAT(J9,".",L9)</f>
        <v>100.3.4</v>
      </c>
      <c r="N9" s="38" t="s">
        <v>30</v>
      </c>
    </row>
    <row r="10" spans="1:14" ht="83.25" customHeight="1" x14ac:dyDescent="0.25">
      <c r="A10" s="28" t="s">
        <v>15</v>
      </c>
      <c r="B10" s="29" t="s">
        <v>31</v>
      </c>
      <c r="C10" s="30" t="s">
        <v>32</v>
      </c>
      <c r="D10" s="31">
        <v>100</v>
      </c>
      <c r="E10" s="30" t="s">
        <v>18</v>
      </c>
      <c r="F10" s="32" t="s">
        <v>19</v>
      </c>
      <c r="G10" s="32" t="s">
        <v>19</v>
      </c>
      <c r="H10" s="33" t="s">
        <v>24</v>
      </c>
      <c r="I10" s="33">
        <f>VLOOKUP(K10,'[1]LISTADO DE SERIES Y SUBSERIES'!B:C,2,0)</f>
        <v>3</v>
      </c>
      <c r="J10" s="34" t="str">
        <f t="shared" si="0"/>
        <v>100.3</v>
      </c>
      <c r="K10" s="30" t="s">
        <v>25</v>
      </c>
      <c r="L10" s="34">
        <f>VLOOKUP(N10,'[1]LISTADO DE SERIES Y SUBSERIES'!D:E,2,0)</f>
        <v>10</v>
      </c>
      <c r="M10" s="34" t="str">
        <f>_xlfn.CONCAT(J10,".",L10)</f>
        <v>100.3.10</v>
      </c>
      <c r="N10" s="38" t="s">
        <v>33</v>
      </c>
    </row>
    <row r="11" spans="1:14" ht="39.950000000000003" customHeight="1" x14ac:dyDescent="0.25">
      <c r="A11" s="28" t="s">
        <v>15</v>
      </c>
      <c r="B11" s="29" t="s">
        <v>16</v>
      </c>
      <c r="C11" s="39" t="s">
        <v>34</v>
      </c>
      <c r="D11" s="31">
        <v>100</v>
      </c>
      <c r="E11" s="30" t="s">
        <v>18</v>
      </c>
      <c r="F11" s="32" t="s">
        <v>19</v>
      </c>
      <c r="G11" s="32" t="s">
        <v>19</v>
      </c>
      <c r="H11" s="37" t="s">
        <v>29</v>
      </c>
      <c r="I11" s="37">
        <f>VLOOKUP(K11,'[1]LISTADO DE SERIES Y SUBSERIES'!B:C,2,0)</f>
        <v>3</v>
      </c>
      <c r="J11" s="34" t="str">
        <f t="shared" si="0"/>
        <v>100.3</v>
      </c>
      <c r="K11" s="30" t="s">
        <v>25</v>
      </c>
      <c r="L11" s="34">
        <f>VLOOKUP(N11,'[1]LISTADO DE SERIES Y SUBSERIES'!D:E,2,0)</f>
        <v>11</v>
      </c>
      <c r="M11" s="34" t="str">
        <f t="shared" si="1"/>
        <v>100.3.11</v>
      </c>
      <c r="N11" s="38" t="s">
        <v>35</v>
      </c>
    </row>
    <row r="12" spans="1:14" ht="39.950000000000003" customHeight="1" x14ac:dyDescent="0.25">
      <c r="A12" s="28" t="s">
        <v>15</v>
      </c>
      <c r="B12" s="29" t="s">
        <v>16</v>
      </c>
      <c r="C12" s="30" t="s">
        <v>36</v>
      </c>
      <c r="D12" s="31">
        <v>100</v>
      </c>
      <c r="E12" s="30" t="s">
        <v>18</v>
      </c>
      <c r="F12" s="32" t="s">
        <v>19</v>
      </c>
      <c r="G12" s="32" t="s">
        <v>19</v>
      </c>
      <c r="H12" s="40" t="s">
        <v>24</v>
      </c>
      <c r="I12" s="40">
        <f>VLOOKUP(K12,'[1]LISTADO DE SERIES Y SUBSERIES'!B:C,2,0)</f>
        <v>3</v>
      </c>
      <c r="J12" s="34" t="str">
        <f t="shared" si="0"/>
        <v>100.3</v>
      </c>
      <c r="K12" s="30" t="s">
        <v>25</v>
      </c>
      <c r="L12" s="34">
        <f>VLOOKUP(N12,'[1]LISTADO DE SERIES Y SUBSERIES'!D:E,2,0)</f>
        <v>12</v>
      </c>
      <c r="M12" s="34" t="str">
        <f>_xlfn.CONCAT(J12,".",L12)</f>
        <v>100.3.12</v>
      </c>
      <c r="N12" s="38" t="s">
        <v>37</v>
      </c>
    </row>
    <row r="13" spans="1:14" ht="39.950000000000003" customHeight="1" x14ac:dyDescent="0.25">
      <c r="A13" s="28" t="s">
        <v>15</v>
      </c>
      <c r="B13" s="29" t="s">
        <v>16</v>
      </c>
      <c r="C13" s="30" t="s">
        <v>38</v>
      </c>
      <c r="D13" s="31">
        <v>100</v>
      </c>
      <c r="E13" s="30" t="s">
        <v>18</v>
      </c>
      <c r="F13" s="32" t="s">
        <v>19</v>
      </c>
      <c r="G13" s="32" t="s">
        <v>19</v>
      </c>
      <c r="H13" s="41" t="s">
        <v>20</v>
      </c>
      <c r="I13" s="41">
        <f>VLOOKUP(K13,'[1]LISTADO DE SERIES Y SUBSERIES'!B:C,2,0)</f>
        <v>9</v>
      </c>
      <c r="J13" s="34" t="str">
        <f t="shared" si="0"/>
        <v>100.9</v>
      </c>
      <c r="K13" s="30" t="s">
        <v>39</v>
      </c>
      <c r="L13" s="34">
        <f>VLOOKUP(N13,'[1]LISTADO DE SERIES Y SUBSERIES'!D:E,2,0)</f>
        <v>4</v>
      </c>
      <c r="M13" s="34" t="str">
        <f t="shared" si="1"/>
        <v>100.9.4</v>
      </c>
      <c r="N13" s="29" t="s">
        <v>40</v>
      </c>
    </row>
    <row r="14" spans="1:14" ht="39.950000000000003" customHeight="1" x14ac:dyDescent="0.25">
      <c r="A14" s="28" t="s">
        <v>15</v>
      </c>
      <c r="B14" s="42" t="s">
        <v>16</v>
      </c>
      <c r="C14" s="43" t="s">
        <v>41</v>
      </c>
      <c r="D14" s="31">
        <v>100</v>
      </c>
      <c r="E14" s="30" t="s">
        <v>18</v>
      </c>
      <c r="F14" s="32" t="s">
        <v>19</v>
      </c>
      <c r="G14" s="32" t="s">
        <v>19</v>
      </c>
      <c r="H14" s="36" t="s">
        <v>42</v>
      </c>
      <c r="I14" s="36">
        <f>VLOOKUP(K14,'[1]LISTADO DE SERIES Y SUBSERIES'!B:C,2,0)</f>
        <v>13</v>
      </c>
      <c r="J14" s="34" t="str">
        <f t="shared" si="0"/>
        <v>100.13</v>
      </c>
      <c r="K14" s="30" t="s">
        <v>43</v>
      </c>
      <c r="L14" s="34"/>
      <c r="M14" s="34"/>
      <c r="N14" s="31"/>
    </row>
    <row r="15" spans="1:14" ht="39.950000000000003" customHeight="1" x14ac:dyDescent="0.25">
      <c r="A15" s="28" t="s">
        <v>15</v>
      </c>
      <c r="B15" s="29" t="s">
        <v>16</v>
      </c>
      <c r="C15" s="30" t="s">
        <v>23</v>
      </c>
      <c r="D15" s="31">
        <v>100</v>
      </c>
      <c r="E15" s="30" t="s">
        <v>18</v>
      </c>
      <c r="F15" s="32" t="s">
        <v>19</v>
      </c>
      <c r="G15" s="32" t="s">
        <v>19</v>
      </c>
      <c r="H15" s="33" t="s">
        <v>24</v>
      </c>
      <c r="I15" s="33">
        <f>VLOOKUP(K15,'[1]LISTADO DE SERIES Y SUBSERIES'!B:C,2,0)</f>
        <v>18</v>
      </c>
      <c r="J15" s="34" t="str">
        <f t="shared" si="0"/>
        <v>100.18</v>
      </c>
      <c r="K15" s="30" t="s">
        <v>44</v>
      </c>
      <c r="L15" s="34"/>
      <c r="M15" s="34"/>
      <c r="N15" s="31"/>
    </row>
    <row r="16" spans="1:14" ht="39.950000000000003" customHeight="1" x14ac:dyDescent="0.25">
      <c r="A16" s="28" t="s">
        <v>15</v>
      </c>
      <c r="B16" s="29" t="s">
        <v>16</v>
      </c>
      <c r="C16" s="30" t="s">
        <v>23</v>
      </c>
      <c r="D16" s="31">
        <v>100</v>
      </c>
      <c r="E16" s="30" t="s">
        <v>18</v>
      </c>
      <c r="F16" s="32" t="s">
        <v>19</v>
      </c>
      <c r="G16" s="32" t="s">
        <v>19</v>
      </c>
      <c r="H16" s="36" t="s">
        <v>29</v>
      </c>
      <c r="I16" s="36">
        <f>VLOOKUP(K16,'[1]LISTADO DE SERIES Y SUBSERIES'!B:C,2,0)</f>
        <v>19</v>
      </c>
      <c r="J16" s="34" t="str">
        <f t="shared" si="0"/>
        <v>100.19</v>
      </c>
      <c r="K16" s="30" t="s">
        <v>45</v>
      </c>
      <c r="L16" s="34"/>
      <c r="M16" s="34"/>
      <c r="N16" s="31"/>
    </row>
    <row r="17" spans="1:14" ht="39.950000000000003" customHeight="1" x14ac:dyDescent="0.25">
      <c r="A17" s="28" t="s">
        <v>15</v>
      </c>
      <c r="B17" s="29" t="s">
        <v>16</v>
      </c>
      <c r="C17" s="30" t="s">
        <v>46</v>
      </c>
      <c r="D17" s="31">
        <v>100</v>
      </c>
      <c r="E17" s="30" t="s">
        <v>18</v>
      </c>
      <c r="F17" s="32" t="s">
        <v>19</v>
      </c>
      <c r="G17" s="32" t="s">
        <v>19</v>
      </c>
      <c r="H17" s="36" t="s">
        <v>20</v>
      </c>
      <c r="I17" s="36">
        <f>VLOOKUP(K17,'[1]LISTADO DE SERIES Y SUBSERIES'!B:C,2,0)</f>
        <v>20</v>
      </c>
      <c r="J17" s="34" t="str">
        <f t="shared" si="0"/>
        <v>100.20</v>
      </c>
      <c r="K17" s="30" t="s">
        <v>47</v>
      </c>
      <c r="L17" s="34">
        <f>VLOOKUP(N17,'[1]LISTADO DE SERIES Y SUBSERIES'!D:E,2,0)</f>
        <v>2</v>
      </c>
      <c r="M17" s="34" t="str">
        <f>_xlfn.CONCAT(J17,".",L17)</f>
        <v>100.20.2</v>
      </c>
      <c r="N17" s="38" t="s">
        <v>48</v>
      </c>
    </row>
    <row r="18" spans="1:14" ht="39.950000000000003" customHeight="1" x14ac:dyDescent="0.25">
      <c r="A18" s="28" t="s">
        <v>15</v>
      </c>
      <c r="B18" s="29" t="s">
        <v>16</v>
      </c>
      <c r="C18" s="30" t="s">
        <v>49</v>
      </c>
      <c r="D18" s="34">
        <v>100</v>
      </c>
      <c r="E18" s="30" t="s">
        <v>18</v>
      </c>
      <c r="F18" s="32" t="s">
        <v>19</v>
      </c>
      <c r="G18" s="32" t="s">
        <v>19</v>
      </c>
      <c r="H18" s="33" t="s">
        <v>24</v>
      </c>
      <c r="I18" s="33">
        <f>VLOOKUP(K18,'[1]LISTADO DE SERIES Y SUBSERIES'!B:C,2,0)</f>
        <v>20</v>
      </c>
      <c r="J18" s="34" t="str">
        <f t="shared" si="0"/>
        <v>100.20</v>
      </c>
      <c r="K18" s="30" t="s">
        <v>47</v>
      </c>
      <c r="L18" s="34">
        <f>VLOOKUP(N18,'[1]LISTADO DE SERIES Y SUBSERIES'!D:E,2,0)</f>
        <v>4</v>
      </c>
      <c r="M18" s="34" t="str">
        <f>_xlfn.CONCAT(J18,".",L18)</f>
        <v>100.20.4</v>
      </c>
      <c r="N18" s="38" t="s">
        <v>50</v>
      </c>
    </row>
    <row r="19" spans="1:14" ht="39.950000000000003" customHeight="1" x14ac:dyDescent="0.25">
      <c r="A19" s="28" t="s">
        <v>15</v>
      </c>
      <c r="B19" s="29" t="s">
        <v>16</v>
      </c>
      <c r="C19" s="30" t="s">
        <v>51</v>
      </c>
      <c r="D19" s="31">
        <v>100</v>
      </c>
      <c r="E19" s="30" t="s">
        <v>18</v>
      </c>
      <c r="F19" s="32" t="s">
        <v>19</v>
      </c>
      <c r="G19" s="32" t="s">
        <v>19</v>
      </c>
      <c r="H19" s="36" t="s">
        <v>29</v>
      </c>
      <c r="I19" s="36">
        <f>VLOOKUP(K19,'[1]LISTADO DE SERIES Y SUBSERIES'!B:C,2,0)</f>
        <v>20</v>
      </c>
      <c r="J19" s="34" t="str">
        <f t="shared" si="0"/>
        <v>100.20</v>
      </c>
      <c r="K19" s="30" t="s">
        <v>47</v>
      </c>
      <c r="L19" s="34">
        <f>VLOOKUP(N19,'[1]LISTADO DE SERIES Y SUBSERIES'!D:E,2,0)</f>
        <v>6</v>
      </c>
      <c r="M19" s="34" t="str">
        <f t="shared" si="1"/>
        <v>100.20.6</v>
      </c>
      <c r="N19" s="29" t="s">
        <v>52</v>
      </c>
    </row>
    <row r="20" spans="1:14" ht="39.950000000000003" customHeight="1" x14ac:dyDescent="0.25">
      <c r="A20" s="28" t="s">
        <v>15</v>
      </c>
      <c r="B20" s="29" t="s">
        <v>16</v>
      </c>
      <c r="C20" s="39" t="s">
        <v>34</v>
      </c>
      <c r="D20" s="31">
        <v>100</v>
      </c>
      <c r="E20" s="30" t="s">
        <v>18</v>
      </c>
      <c r="F20" s="32" t="s">
        <v>19</v>
      </c>
      <c r="G20" s="32" t="s">
        <v>19</v>
      </c>
      <c r="H20" s="36" t="s">
        <v>29</v>
      </c>
      <c r="I20" s="36">
        <f>VLOOKUP(K20,'[1]LISTADO DE SERIES Y SUBSERIES'!B:C,2,0)</f>
        <v>20</v>
      </c>
      <c r="J20" s="34" t="str">
        <f t="shared" si="0"/>
        <v>100.20</v>
      </c>
      <c r="K20" s="30" t="s">
        <v>47</v>
      </c>
      <c r="L20" s="34">
        <f>VLOOKUP(N20,'[1]LISTADO DE SERIES Y SUBSERIES'!D:E,2,0)</f>
        <v>8</v>
      </c>
      <c r="M20" s="34" t="str">
        <f t="shared" si="1"/>
        <v>100.20.8</v>
      </c>
      <c r="N20" s="29" t="s">
        <v>53</v>
      </c>
    </row>
    <row r="21" spans="1:14" ht="39.950000000000003" customHeight="1" x14ac:dyDescent="0.25">
      <c r="A21" s="28" t="s">
        <v>15</v>
      </c>
      <c r="B21" s="29" t="s">
        <v>16</v>
      </c>
      <c r="C21" s="30" t="s">
        <v>51</v>
      </c>
      <c r="D21" s="31">
        <v>100</v>
      </c>
      <c r="E21" s="30" t="s">
        <v>18</v>
      </c>
      <c r="F21" s="32" t="s">
        <v>19</v>
      </c>
      <c r="G21" s="32" t="s">
        <v>19</v>
      </c>
      <c r="H21" s="36" t="s">
        <v>29</v>
      </c>
      <c r="I21" s="36">
        <f>VLOOKUP(K21,'[1]LISTADO DE SERIES Y SUBSERIES'!B:C,2,0)</f>
        <v>22</v>
      </c>
      <c r="J21" s="34" t="str">
        <f t="shared" si="0"/>
        <v>100.22</v>
      </c>
      <c r="K21" s="30" t="s">
        <v>54</v>
      </c>
      <c r="L21" s="34">
        <f>VLOOKUP(N21,'[1]LISTADO DE SERIES Y SUBSERIES'!D:E,2,0)</f>
        <v>1</v>
      </c>
      <c r="M21" s="34" t="str">
        <f t="shared" si="1"/>
        <v>100.22.1</v>
      </c>
      <c r="N21" s="38" t="s">
        <v>55</v>
      </c>
    </row>
    <row r="22" spans="1:14" ht="39.950000000000003" customHeight="1" x14ac:dyDescent="0.25">
      <c r="A22" s="28" t="s">
        <v>15</v>
      </c>
      <c r="B22" s="29" t="s">
        <v>16</v>
      </c>
      <c r="C22" s="30" t="s">
        <v>23</v>
      </c>
      <c r="D22" s="31">
        <v>100</v>
      </c>
      <c r="E22" s="30" t="s">
        <v>18</v>
      </c>
      <c r="F22" s="32" t="s">
        <v>19</v>
      </c>
      <c r="G22" s="32" t="s">
        <v>19</v>
      </c>
      <c r="H22" s="33" t="s">
        <v>24</v>
      </c>
      <c r="I22" s="33">
        <f>VLOOKUP(K22,'[1]LISTADO DE SERIES Y SUBSERIES'!B:C,2,0)</f>
        <v>25</v>
      </c>
      <c r="J22" s="34" t="str">
        <f t="shared" si="0"/>
        <v>100.25</v>
      </c>
      <c r="K22" s="30" t="s">
        <v>56</v>
      </c>
      <c r="L22" s="34"/>
      <c r="M22" s="34"/>
      <c r="N22" s="31"/>
    </row>
    <row r="23" spans="1:14" ht="39.950000000000003" customHeight="1" x14ac:dyDescent="0.25">
      <c r="A23" s="28" t="s">
        <v>15</v>
      </c>
      <c r="B23" s="29" t="s">
        <v>16</v>
      </c>
      <c r="C23" s="39" t="s">
        <v>34</v>
      </c>
      <c r="D23" s="31">
        <v>100</v>
      </c>
      <c r="E23" s="30" t="s">
        <v>18</v>
      </c>
      <c r="F23" s="32" t="s">
        <v>19</v>
      </c>
      <c r="G23" s="32" t="s">
        <v>19</v>
      </c>
      <c r="H23" s="36" t="s">
        <v>29</v>
      </c>
      <c r="I23" s="36">
        <f>VLOOKUP(K23,'[1]LISTADO DE SERIES Y SUBSERIES'!B:C,2,0)</f>
        <v>26</v>
      </c>
      <c r="J23" s="34" t="str">
        <f t="shared" si="0"/>
        <v>100.26</v>
      </c>
      <c r="K23" s="30" t="s">
        <v>57</v>
      </c>
      <c r="L23" s="34">
        <f>VLOOKUP(N23,'[1]LISTADO DE SERIES Y SUBSERIES'!D:E,2,0)</f>
        <v>4</v>
      </c>
      <c r="M23" s="34" t="str">
        <f t="shared" si="1"/>
        <v>100.26.4</v>
      </c>
      <c r="N23" s="29" t="s">
        <v>58</v>
      </c>
    </row>
    <row r="24" spans="1:14" ht="39.950000000000003" customHeight="1" x14ac:dyDescent="0.25">
      <c r="A24" s="28" t="s">
        <v>15</v>
      </c>
      <c r="B24" s="29" t="s">
        <v>16</v>
      </c>
      <c r="C24" s="39" t="s">
        <v>34</v>
      </c>
      <c r="D24" s="31">
        <v>100</v>
      </c>
      <c r="E24" s="30" t="s">
        <v>18</v>
      </c>
      <c r="F24" s="32" t="s">
        <v>19</v>
      </c>
      <c r="G24" s="32" t="s">
        <v>19</v>
      </c>
      <c r="H24" s="33" t="s">
        <v>24</v>
      </c>
      <c r="I24" s="33">
        <f>VLOOKUP(K24,'[1]LISTADO DE SERIES Y SUBSERIES'!B:C,2,0)</f>
        <v>26</v>
      </c>
      <c r="J24" s="34" t="str">
        <f t="shared" si="0"/>
        <v>100.26</v>
      </c>
      <c r="K24" s="30" t="s">
        <v>57</v>
      </c>
      <c r="L24" s="34">
        <f>VLOOKUP(N24,'[1]LISTADO DE SERIES Y SUBSERIES'!D:E,2,0)</f>
        <v>6</v>
      </c>
      <c r="M24" s="34" t="str">
        <f t="shared" si="1"/>
        <v>100.26.6</v>
      </c>
      <c r="N24" s="38" t="s">
        <v>59</v>
      </c>
    </row>
    <row r="25" spans="1:14" ht="39.950000000000003" customHeight="1" x14ac:dyDescent="0.25">
      <c r="A25" s="28" t="s">
        <v>15</v>
      </c>
      <c r="B25" s="29" t="s">
        <v>16</v>
      </c>
      <c r="C25" s="30" t="s">
        <v>36</v>
      </c>
      <c r="D25" s="31">
        <v>100</v>
      </c>
      <c r="E25" s="30" t="s">
        <v>18</v>
      </c>
      <c r="F25" s="32" t="s">
        <v>19</v>
      </c>
      <c r="G25" s="32" t="s">
        <v>19</v>
      </c>
      <c r="H25" s="36" t="s">
        <v>60</v>
      </c>
      <c r="I25" s="36">
        <f>VLOOKUP(K25,'[1]LISTADO DE SERIES Y SUBSERIES'!B:C,2,0)</f>
        <v>26</v>
      </c>
      <c r="J25" s="34" t="str">
        <f>_xlfn.CONCAT(D25,".",I25)</f>
        <v>100.26</v>
      </c>
      <c r="K25" s="30" t="s">
        <v>57</v>
      </c>
      <c r="L25" s="34">
        <f>VLOOKUP(N25,'[1]LISTADO DE SERIES Y SUBSERIES'!D:E,2,0)</f>
        <v>8</v>
      </c>
      <c r="M25" s="34" t="str">
        <f>_xlfn.CONCAT(J25,".",L25)</f>
        <v>100.26.8</v>
      </c>
      <c r="N25" s="29" t="s">
        <v>61</v>
      </c>
    </row>
    <row r="26" spans="1:14" ht="39.950000000000003" customHeight="1" x14ac:dyDescent="0.25">
      <c r="A26" s="28" t="s">
        <v>15</v>
      </c>
      <c r="B26" s="29" t="s">
        <v>16</v>
      </c>
      <c r="C26" s="39" t="s">
        <v>62</v>
      </c>
      <c r="D26" s="31">
        <v>100</v>
      </c>
      <c r="E26" s="30" t="s">
        <v>18</v>
      </c>
      <c r="F26" s="32" t="s">
        <v>19</v>
      </c>
      <c r="G26" s="32" t="s">
        <v>19</v>
      </c>
      <c r="H26" s="36" t="s">
        <v>29</v>
      </c>
      <c r="I26" s="36">
        <f>VLOOKUP(K26,'[1]LISTADO DE SERIES Y SUBSERIES'!B:C,2,0)</f>
        <v>26</v>
      </c>
      <c r="J26" s="34" t="str">
        <f t="shared" si="0"/>
        <v>100.26</v>
      </c>
      <c r="K26" s="30" t="s">
        <v>57</v>
      </c>
      <c r="L26" s="34">
        <f>VLOOKUP(N26,'[1]LISTADO DE SERIES Y SUBSERIES'!D:E,2,0)</f>
        <v>9</v>
      </c>
      <c r="M26" s="34" t="str">
        <f t="shared" si="1"/>
        <v>100.26.9</v>
      </c>
      <c r="N26" s="29" t="s">
        <v>63</v>
      </c>
    </row>
    <row r="27" spans="1:14" ht="39.950000000000003" customHeight="1" x14ac:dyDescent="0.25">
      <c r="A27" s="28" t="s">
        <v>15</v>
      </c>
      <c r="B27" s="29" t="s">
        <v>16</v>
      </c>
      <c r="C27" s="39" t="s">
        <v>34</v>
      </c>
      <c r="D27" s="31">
        <v>100</v>
      </c>
      <c r="E27" s="30" t="s">
        <v>18</v>
      </c>
      <c r="F27" s="32" t="s">
        <v>19</v>
      </c>
      <c r="G27" s="32" t="s">
        <v>19</v>
      </c>
      <c r="H27" s="36" t="s">
        <v>60</v>
      </c>
      <c r="I27" s="36">
        <f>VLOOKUP(K27,'[1]LISTADO DE SERIES Y SUBSERIES'!B:C,2,0)</f>
        <v>26</v>
      </c>
      <c r="J27" s="34" t="str">
        <f>_xlfn.CONCAT(D27,".",I27)</f>
        <v>100.26</v>
      </c>
      <c r="K27" s="30" t="s">
        <v>57</v>
      </c>
      <c r="L27" s="34">
        <f>VLOOKUP(N27,'[1]LISTADO DE SERIES Y SUBSERIES'!D:E,2,0)</f>
        <v>10</v>
      </c>
      <c r="M27" s="34" t="str">
        <f>_xlfn.CONCAT(J27,".",L27)</f>
        <v>100.26.10</v>
      </c>
      <c r="N27" s="29" t="s">
        <v>64</v>
      </c>
    </row>
    <row r="28" spans="1:14" ht="39.950000000000003" customHeight="1" x14ac:dyDescent="0.25">
      <c r="A28" s="28" t="s">
        <v>15</v>
      </c>
      <c r="B28" s="29" t="s">
        <v>16</v>
      </c>
      <c r="C28" s="39" t="s">
        <v>65</v>
      </c>
      <c r="D28" s="31">
        <v>100</v>
      </c>
      <c r="E28" s="30" t="s">
        <v>18</v>
      </c>
      <c r="F28" s="32" t="s">
        <v>19</v>
      </c>
      <c r="G28" s="32" t="s">
        <v>19</v>
      </c>
      <c r="H28" s="36" t="s">
        <v>29</v>
      </c>
      <c r="I28" s="36">
        <f>VLOOKUP(K28,'[1]LISTADO DE SERIES Y SUBSERIES'!B:C,2,0)</f>
        <v>26</v>
      </c>
      <c r="J28" s="34" t="str">
        <f t="shared" si="0"/>
        <v>100.26</v>
      </c>
      <c r="K28" s="30" t="s">
        <v>57</v>
      </c>
      <c r="L28" s="34">
        <f>VLOOKUP(N28,'[1]LISTADO DE SERIES Y SUBSERIES'!D:E,2,0)</f>
        <v>11</v>
      </c>
      <c r="M28" s="34" t="str">
        <f>_xlfn.CONCAT(J28,".",L28)</f>
        <v>100.26.11</v>
      </c>
      <c r="N28" s="29" t="s">
        <v>66</v>
      </c>
    </row>
    <row r="29" spans="1:14" ht="39.950000000000003" customHeight="1" x14ac:dyDescent="0.25">
      <c r="A29" s="28" t="s">
        <v>15</v>
      </c>
      <c r="B29" s="29" t="s">
        <v>16</v>
      </c>
      <c r="C29" s="30" t="s">
        <v>67</v>
      </c>
      <c r="D29" s="31">
        <v>100</v>
      </c>
      <c r="E29" s="30" t="s">
        <v>18</v>
      </c>
      <c r="F29" s="32" t="s">
        <v>19</v>
      </c>
      <c r="G29" s="32" t="s">
        <v>19</v>
      </c>
      <c r="H29" s="34" t="s">
        <v>20</v>
      </c>
      <c r="I29" s="34">
        <f>VLOOKUP(K29,'[1]LISTADO DE SERIES Y SUBSERIES'!B:C,2,0)</f>
        <v>41</v>
      </c>
      <c r="J29" s="44" t="str">
        <f t="shared" si="0"/>
        <v>100.41</v>
      </c>
      <c r="K29" s="39" t="s">
        <v>68</v>
      </c>
      <c r="L29" s="34"/>
      <c r="M29" s="44"/>
      <c r="N29" s="30"/>
    </row>
    <row r="30" spans="1:14" ht="39.950000000000003" customHeight="1" x14ac:dyDescent="0.25">
      <c r="A30" s="45" t="s">
        <v>15</v>
      </c>
      <c r="B30" s="30" t="s">
        <v>16</v>
      </c>
      <c r="C30" s="30" t="s">
        <v>36</v>
      </c>
      <c r="D30" s="46">
        <v>100</v>
      </c>
      <c r="E30" s="47" t="s">
        <v>18</v>
      </c>
      <c r="F30" s="48" t="s">
        <v>19</v>
      </c>
      <c r="G30" s="48" t="s">
        <v>19</v>
      </c>
      <c r="H30" s="34" t="s">
        <v>29</v>
      </c>
      <c r="I30" s="34">
        <f>VLOOKUP(K30,'[1]LISTADO DE SERIES Y SUBSERIES'!B:C,2,0)</f>
        <v>42</v>
      </c>
      <c r="J30" s="34" t="str">
        <f t="shared" si="0"/>
        <v>100.42</v>
      </c>
      <c r="K30" s="30" t="s">
        <v>69</v>
      </c>
      <c r="L30" s="34">
        <f>VLOOKUP(N30,'[1]LISTADO DE SERIES Y SUBSERIES'!D:E,2,0)</f>
        <v>2</v>
      </c>
      <c r="M30" s="34" t="str">
        <f t="shared" si="1"/>
        <v>100.42.2</v>
      </c>
      <c r="N30" s="30" t="s">
        <v>70</v>
      </c>
    </row>
    <row r="31" spans="1:14" ht="39.950000000000003" customHeight="1" thickBot="1" x14ac:dyDescent="0.3">
      <c r="A31" s="49" t="s">
        <v>15</v>
      </c>
      <c r="B31" s="50" t="s">
        <v>16</v>
      </c>
      <c r="C31" s="51" t="s">
        <v>71</v>
      </c>
      <c r="D31" s="52">
        <v>100</v>
      </c>
      <c r="E31" s="51" t="s">
        <v>18</v>
      </c>
      <c r="F31" s="53" t="s">
        <v>19</v>
      </c>
      <c r="G31" s="53" t="s">
        <v>19</v>
      </c>
      <c r="H31" s="54" t="s">
        <v>18</v>
      </c>
      <c r="I31" s="54">
        <f>VLOOKUP(K31,'[1]LISTADO DE SERIES Y SUBSERIES'!B:C,2,0)</f>
        <v>43</v>
      </c>
      <c r="J31" s="54" t="str">
        <f t="shared" si="0"/>
        <v>100.43</v>
      </c>
      <c r="K31" s="55" t="s">
        <v>72</v>
      </c>
      <c r="L31" s="56"/>
      <c r="M31" s="56"/>
      <c r="N31" s="55"/>
    </row>
    <row r="32" spans="1:14" ht="39.950000000000003" customHeight="1" x14ac:dyDescent="0.25">
      <c r="A32" s="57" t="s">
        <v>15</v>
      </c>
      <c r="B32" s="42" t="s">
        <v>16</v>
      </c>
      <c r="C32" s="43" t="s">
        <v>17</v>
      </c>
      <c r="D32" s="58">
        <v>100</v>
      </c>
      <c r="E32" s="43" t="s">
        <v>18</v>
      </c>
      <c r="F32" s="59">
        <f>VLOOKUP(G32,'[1]CUADRO NIVEL ESTRUCTURAL'!$A$5:$B$12,2,0)</f>
        <v>101</v>
      </c>
      <c r="G32" s="59" t="s">
        <v>73</v>
      </c>
      <c r="H32" s="58" t="s">
        <v>74</v>
      </c>
      <c r="I32" s="60">
        <f>VLOOKUP(K32,'[1]LISTADO DE SERIES Y SUBSERIES'!B:C,2,0)</f>
        <v>1</v>
      </c>
      <c r="J32" s="61" t="str">
        <f>_xlfn.CONCAT(F32,".",I32)</f>
        <v>101.1</v>
      </c>
      <c r="K32" s="43" t="s">
        <v>21</v>
      </c>
      <c r="L32" s="60">
        <f>VLOOKUP(N32,'[1]LISTADO DE SERIES Y SUBSERIES'!D:E,2,0)</f>
        <v>4</v>
      </c>
      <c r="M32" s="58" t="str">
        <f>_xlfn.CONCAT(J32,".",L32)</f>
        <v>101.1.4</v>
      </c>
      <c r="N32" s="43" t="s">
        <v>22</v>
      </c>
    </row>
    <row r="33" spans="1:14" ht="39.950000000000003" customHeight="1" x14ac:dyDescent="0.25">
      <c r="A33" s="62" t="s">
        <v>15</v>
      </c>
      <c r="B33" s="63" t="s">
        <v>16</v>
      </c>
      <c r="C33" s="30" t="s">
        <v>75</v>
      </c>
      <c r="D33" s="46">
        <v>100</v>
      </c>
      <c r="E33" s="47" t="s">
        <v>18</v>
      </c>
      <c r="F33" s="48">
        <f>VLOOKUP(G33,'[1]CUADRO NIVEL ESTRUCTURAL'!$A$5:$B$12,2,0)</f>
        <v>101</v>
      </c>
      <c r="G33" s="48" t="s">
        <v>73</v>
      </c>
      <c r="H33" s="64" t="s">
        <v>76</v>
      </c>
      <c r="I33" s="64">
        <f>VLOOKUP(K33,'[1]LISTADO DE SERIES Y SUBSERIES'!B:C,2,0)</f>
        <v>2</v>
      </c>
      <c r="J33" s="34" t="str">
        <f t="shared" ref="J33:J89" si="2">_xlfn.CONCAT(F33,".",I33)</f>
        <v>101.2</v>
      </c>
      <c r="K33" s="30" t="s">
        <v>77</v>
      </c>
      <c r="L33" s="34"/>
      <c r="M33" s="34"/>
      <c r="N33" s="34"/>
    </row>
    <row r="34" spans="1:14" ht="39.950000000000003" customHeight="1" x14ac:dyDescent="0.25">
      <c r="A34" s="28" t="s">
        <v>15</v>
      </c>
      <c r="B34" s="29" t="s">
        <v>16</v>
      </c>
      <c r="C34" s="30" t="s">
        <v>78</v>
      </c>
      <c r="D34" s="31">
        <v>100</v>
      </c>
      <c r="E34" s="30" t="s">
        <v>18</v>
      </c>
      <c r="F34" s="32">
        <f>VLOOKUP(G34,'[1]CUADRO NIVEL ESTRUCTURAL'!$A$5:$B$12,2,0)</f>
        <v>101</v>
      </c>
      <c r="G34" s="32" t="s">
        <v>73</v>
      </c>
      <c r="H34" s="34" t="s">
        <v>79</v>
      </c>
      <c r="I34" s="34">
        <f>VLOOKUP(K34,'[1]LISTADO DE SERIES Y SUBSERIES'!B:C,2,0)</f>
        <v>3</v>
      </c>
      <c r="J34" s="34" t="str">
        <f t="shared" si="2"/>
        <v>101.3</v>
      </c>
      <c r="K34" s="30" t="s">
        <v>25</v>
      </c>
      <c r="L34" s="34">
        <f>VLOOKUP(N34,'[1]LISTADO DE SERIES Y SUBSERIES'!D:E,2,0)</f>
        <v>12</v>
      </c>
      <c r="M34" s="34" t="str">
        <f>_xlfn.CONCAT(J34,".",L34)</f>
        <v>101.3.12</v>
      </c>
      <c r="N34" s="30" t="s">
        <v>37</v>
      </c>
    </row>
    <row r="35" spans="1:14" ht="39.950000000000003" customHeight="1" x14ac:dyDescent="0.25">
      <c r="A35" s="28" t="s">
        <v>15</v>
      </c>
      <c r="B35" s="29" t="s">
        <v>16</v>
      </c>
      <c r="C35" s="39" t="s">
        <v>80</v>
      </c>
      <c r="D35" s="31">
        <v>100</v>
      </c>
      <c r="E35" s="30" t="s">
        <v>18</v>
      </c>
      <c r="F35" s="32">
        <f>VLOOKUP(G35,'[1]CUADRO NIVEL ESTRUCTURAL'!$A$5:$B$12,2,0)</f>
        <v>101</v>
      </c>
      <c r="G35" s="32" t="s">
        <v>73</v>
      </c>
      <c r="H35" s="64" t="s">
        <v>81</v>
      </c>
      <c r="I35" s="64">
        <f>VLOOKUP(K35,'[1]LISTADO DE SERIES Y SUBSERIES'!B:C,2,0)</f>
        <v>3</v>
      </c>
      <c r="J35" s="34" t="str">
        <f t="shared" si="2"/>
        <v>101.3</v>
      </c>
      <c r="K35" s="65" t="s">
        <v>25</v>
      </c>
      <c r="L35" s="66">
        <f>VLOOKUP(N35,'[1]LISTADO DE SERIES Y SUBSERIES'!D:E,2,0)</f>
        <v>13</v>
      </c>
      <c r="M35" s="34" t="str">
        <f>_xlfn.CONCAT(J35,".",L35)</f>
        <v>101.3.13</v>
      </c>
      <c r="N35" s="65" t="s">
        <v>82</v>
      </c>
    </row>
    <row r="36" spans="1:14" s="68" customFormat="1" ht="39.950000000000003" customHeight="1" x14ac:dyDescent="0.25">
      <c r="A36" s="28" t="s">
        <v>15</v>
      </c>
      <c r="B36" s="29" t="s">
        <v>16</v>
      </c>
      <c r="C36" s="39" t="s">
        <v>83</v>
      </c>
      <c r="D36" s="31">
        <v>100</v>
      </c>
      <c r="E36" s="30" t="s">
        <v>18</v>
      </c>
      <c r="F36" s="32">
        <f>VLOOKUP(G36,'[1]CUADRO NIVEL ESTRUCTURAL'!$A$5:$B$12,2,0)</f>
        <v>101</v>
      </c>
      <c r="G36" s="32" t="s">
        <v>73</v>
      </c>
      <c r="H36" s="64" t="s">
        <v>84</v>
      </c>
      <c r="I36" s="64">
        <f>VLOOKUP(K36,'[1]LISTADO DE SERIES Y SUBSERIES'!B:C,2,0)</f>
        <v>9</v>
      </c>
      <c r="J36" s="34" t="str">
        <f t="shared" si="2"/>
        <v>101.9</v>
      </c>
      <c r="K36" s="30" t="s">
        <v>39</v>
      </c>
      <c r="L36" s="34">
        <f>VLOOKUP(N36,'[1]LISTADO DE SERIES Y SUBSERIES'!D:E,2,0)</f>
        <v>2</v>
      </c>
      <c r="M36" s="34" t="str">
        <f>_xlfn.CONCAT(J36,".",L36)</f>
        <v>101.9.2</v>
      </c>
      <c r="N36" s="67" t="s">
        <v>85</v>
      </c>
    </row>
    <row r="37" spans="1:14" s="68" customFormat="1" ht="39.950000000000003" customHeight="1" x14ac:dyDescent="0.25">
      <c r="A37" s="28" t="s">
        <v>15</v>
      </c>
      <c r="B37" s="29" t="s">
        <v>16</v>
      </c>
      <c r="C37" s="39" t="s">
        <v>86</v>
      </c>
      <c r="D37" s="31">
        <v>100</v>
      </c>
      <c r="E37" s="30" t="s">
        <v>18</v>
      </c>
      <c r="F37" s="32">
        <f>VLOOKUP(G37,'[1]CUADRO NIVEL ESTRUCTURAL'!$A$5:$B$12,2,0)</f>
        <v>101</v>
      </c>
      <c r="G37" s="32" t="s">
        <v>73</v>
      </c>
      <c r="H37" s="64" t="s">
        <v>84</v>
      </c>
      <c r="I37" s="64">
        <f>VLOOKUP(K37,'[1]LISTADO DE SERIES Y SUBSERIES'!B:C,2,0)</f>
        <v>9</v>
      </c>
      <c r="J37" s="34" t="str">
        <f t="shared" si="2"/>
        <v>101.9</v>
      </c>
      <c r="K37" s="30" t="s">
        <v>39</v>
      </c>
      <c r="L37" s="34">
        <f>VLOOKUP(N37,'[1]LISTADO DE SERIES Y SUBSERIES'!D:E,2,0)</f>
        <v>3</v>
      </c>
      <c r="M37" s="34" t="str">
        <f>_xlfn.CONCAT(J37,".",L37)</f>
        <v>101.9.3</v>
      </c>
      <c r="N37" s="67" t="s">
        <v>87</v>
      </c>
    </row>
    <row r="38" spans="1:14" ht="39.950000000000003" customHeight="1" x14ac:dyDescent="0.25">
      <c r="A38" s="28" t="s">
        <v>15</v>
      </c>
      <c r="B38" s="29" t="s">
        <v>16</v>
      </c>
      <c r="C38" s="30" t="s">
        <v>88</v>
      </c>
      <c r="D38" s="31">
        <v>100</v>
      </c>
      <c r="E38" s="30" t="s">
        <v>18</v>
      </c>
      <c r="F38" s="32">
        <f>VLOOKUP(G38,'[1]CUADRO NIVEL ESTRUCTURAL'!$A$5:$B$12,2,0)</f>
        <v>101</v>
      </c>
      <c r="G38" s="32" t="s">
        <v>73</v>
      </c>
      <c r="H38" s="64" t="s">
        <v>89</v>
      </c>
      <c r="I38" s="64">
        <f>VLOOKUP(K38,'[1]LISTADO DE SERIES Y SUBSERIES'!B:C,2,0)</f>
        <v>13</v>
      </c>
      <c r="J38" s="34" t="str">
        <f>_xlfn.CONCAT(F38,".",I38)</f>
        <v>101.13</v>
      </c>
      <c r="K38" s="30" t="s">
        <v>43</v>
      </c>
      <c r="L38" s="34" t="e">
        <f>VLOOKUP(N38,'[1]LISTADO DE SERIES Y SUBSERIES'!D:E,2,0)</f>
        <v>#N/A</v>
      </c>
      <c r="M38" s="34"/>
      <c r="N38" s="34" t="s">
        <v>19</v>
      </c>
    </row>
    <row r="39" spans="1:14" ht="39.950000000000003" customHeight="1" x14ac:dyDescent="0.25">
      <c r="A39" s="28" t="s">
        <v>15</v>
      </c>
      <c r="B39" s="29" t="s">
        <v>16</v>
      </c>
      <c r="C39" s="30" t="s">
        <v>49</v>
      </c>
      <c r="D39" s="31">
        <v>100</v>
      </c>
      <c r="E39" s="30" t="s">
        <v>18</v>
      </c>
      <c r="F39" s="32">
        <f>VLOOKUP(G39,'[1]CUADRO NIVEL ESTRUCTURAL'!$A$5:$B$12,2,0)</f>
        <v>101</v>
      </c>
      <c r="G39" s="32" t="s">
        <v>73</v>
      </c>
      <c r="H39" s="34" t="s">
        <v>90</v>
      </c>
      <c r="I39" s="34">
        <f>VLOOKUP(K39,'[1]LISTADO DE SERIES Y SUBSERIES'!B:C,2,0)</f>
        <v>20</v>
      </c>
      <c r="J39" s="34" t="str">
        <f t="shared" si="2"/>
        <v>101.20</v>
      </c>
      <c r="K39" s="30" t="s">
        <v>47</v>
      </c>
      <c r="L39" s="34">
        <f>VLOOKUP(N39,'[1]LISTADO DE SERIES Y SUBSERIES'!D:E,2,0)</f>
        <v>4</v>
      </c>
      <c r="M39" s="34" t="str">
        <f t="shared" ref="M39:M48" si="3">_xlfn.CONCAT(J39,".",L39)</f>
        <v>101.20.4</v>
      </c>
      <c r="N39" s="38" t="s">
        <v>50</v>
      </c>
    </row>
    <row r="40" spans="1:14" ht="39.950000000000003" customHeight="1" x14ac:dyDescent="0.25">
      <c r="A40" s="28" t="s">
        <v>15</v>
      </c>
      <c r="B40" s="29" t="s">
        <v>16</v>
      </c>
      <c r="C40" s="39" t="s">
        <v>51</v>
      </c>
      <c r="D40" s="31">
        <v>100</v>
      </c>
      <c r="E40" s="30" t="s">
        <v>18</v>
      </c>
      <c r="F40" s="32">
        <f>VLOOKUP(G40,'[1]CUADRO NIVEL ESTRUCTURAL'!$A$5:$B$12,2,0)</f>
        <v>101</v>
      </c>
      <c r="G40" s="32" t="s">
        <v>73</v>
      </c>
      <c r="H40" s="34" t="s">
        <v>79</v>
      </c>
      <c r="I40" s="34">
        <f>VLOOKUP(K40,'[1]LISTADO DE SERIES Y SUBSERIES'!B:C,2,0)</f>
        <v>20</v>
      </c>
      <c r="J40" s="34" t="str">
        <f t="shared" si="2"/>
        <v>101.20</v>
      </c>
      <c r="K40" s="30" t="s">
        <v>47</v>
      </c>
      <c r="L40" s="34">
        <f>VLOOKUP(N40,'[1]LISTADO DE SERIES Y SUBSERIES'!D:E,2,0)</f>
        <v>5</v>
      </c>
      <c r="M40" s="34" t="str">
        <f t="shared" si="3"/>
        <v>101.20.5</v>
      </c>
      <c r="N40" s="30" t="s">
        <v>91</v>
      </c>
    </row>
    <row r="41" spans="1:14" ht="39.950000000000003" customHeight="1" x14ac:dyDescent="0.25">
      <c r="A41" s="28" t="s">
        <v>15</v>
      </c>
      <c r="B41" s="29" t="s">
        <v>16</v>
      </c>
      <c r="C41" s="39" t="s">
        <v>38</v>
      </c>
      <c r="D41" s="31">
        <v>100</v>
      </c>
      <c r="E41" s="30" t="s">
        <v>18</v>
      </c>
      <c r="F41" s="32">
        <f>VLOOKUP(G41,'[1]CUADRO NIVEL ESTRUCTURAL'!$A$5:$B$12,2,0)</f>
        <v>101</v>
      </c>
      <c r="G41" s="32" t="s">
        <v>73</v>
      </c>
      <c r="H41" s="64" t="s">
        <v>84</v>
      </c>
      <c r="I41" s="64">
        <f>VLOOKUP(K41,'[1]LISTADO DE SERIES Y SUBSERIES'!B:C,2,0)</f>
        <v>20</v>
      </c>
      <c r="J41" s="34" t="str">
        <f t="shared" si="2"/>
        <v>101.20</v>
      </c>
      <c r="K41" s="30" t="s">
        <v>47</v>
      </c>
      <c r="L41" s="34">
        <f>VLOOKUP(N41,'[1]LISTADO DE SERIES Y SUBSERIES'!D:E,2,0)</f>
        <v>7</v>
      </c>
      <c r="M41" s="34" t="str">
        <f t="shared" si="3"/>
        <v>101.20.7</v>
      </c>
      <c r="N41" s="67" t="s">
        <v>92</v>
      </c>
    </row>
    <row r="42" spans="1:14" ht="39.950000000000003" customHeight="1" x14ac:dyDescent="0.2">
      <c r="A42" s="28" t="s">
        <v>15</v>
      </c>
      <c r="B42" s="29" t="s">
        <v>16</v>
      </c>
      <c r="C42" s="39" t="s">
        <v>86</v>
      </c>
      <c r="D42" s="31">
        <v>100</v>
      </c>
      <c r="E42" s="30" t="s">
        <v>18</v>
      </c>
      <c r="F42" s="32">
        <f>VLOOKUP(G42,'[1]CUADRO NIVEL ESTRUCTURAL'!$A$5:$B$12,2,0)</f>
        <v>101</v>
      </c>
      <c r="G42" s="32" t="s">
        <v>73</v>
      </c>
      <c r="H42" s="64" t="s">
        <v>93</v>
      </c>
      <c r="I42" s="64">
        <f>VLOOKUP(K42,'[1]LISTADO DE SERIES Y SUBSERIES'!B:C,2,0)</f>
        <v>20</v>
      </c>
      <c r="J42" s="34" t="str">
        <f t="shared" si="2"/>
        <v>101.20</v>
      </c>
      <c r="K42" s="67" t="s">
        <v>47</v>
      </c>
      <c r="L42" s="64">
        <f>VLOOKUP(N42,'[1]LISTADO DE SERIES Y SUBSERIES'!D:E,2,0)</f>
        <v>9</v>
      </c>
      <c r="M42" s="34" t="str">
        <f t="shared" si="3"/>
        <v>101.20.9</v>
      </c>
      <c r="N42" s="69" t="s">
        <v>94</v>
      </c>
    </row>
    <row r="43" spans="1:14" ht="39.950000000000003" customHeight="1" x14ac:dyDescent="0.25">
      <c r="A43" s="28" t="s">
        <v>15</v>
      </c>
      <c r="B43" s="29" t="s">
        <v>16</v>
      </c>
      <c r="C43" s="39" t="s">
        <v>86</v>
      </c>
      <c r="D43" s="31">
        <v>100</v>
      </c>
      <c r="E43" s="30" t="s">
        <v>18</v>
      </c>
      <c r="F43" s="32">
        <f>VLOOKUP(G43,'[1]CUADRO NIVEL ESTRUCTURAL'!$A$5:$B$12,2,0)</f>
        <v>101</v>
      </c>
      <c r="G43" s="32" t="s">
        <v>73</v>
      </c>
      <c r="H43" s="64" t="s">
        <v>84</v>
      </c>
      <c r="I43" s="64">
        <f>VLOOKUP(K43,'[1]LISTADO DE SERIES Y SUBSERIES'!B:C,2,0)</f>
        <v>20</v>
      </c>
      <c r="J43" s="34" t="str">
        <f t="shared" si="2"/>
        <v>101.20</v>
      </c>
      <c r="K43" s="67" t="s">
        <v>47</v>
      </c>
      <c r="L43" s="64">
        <f>VLOOKUP(N43,'[1]LISTADO DE SERIES Y SUBSERIES'!D:E,2,0)</f>
        <v>10</v>
      </c>
      <c r="M43" s="34" t="str">
        <f t="shared" si="3"/>
        <v>101.20.10</v>
      </c>
      <c r="N43" s="67" t="s">
        <v>95</v>
      </c>
    </row>
    <row r="44" spans="1:14" ht="39.950000000000003" customHeight="1" x14ac:dyDescent="0.25">
      <c r="A44" s="28" t="s">
        <v>15</v>
      </c>
      <c r="B44" s="29" t="s">
        <v>16</v>
      </c>
      <c r="C44" s="39" t="s">
        <v>38</v>
      </c>
      <c r="D44" s="31">
        <v>100</v>
      </c>
      <c r="E44" s="30" t="s">
        <v>18</v>
      </c>
      <c r="F44" s="32">
        <f>VLOOKUP(G44,'[1]CUADRO NIVEL ESTRUCTURAL'!$A$5:$B$12,2,0)</f>
        <v>101</v>
      </c>
      <c r="G44" s="32" t="s">
        <v>73</v>
      </c>
      <c r="H44" s="64" t="s">
        <v>84</v>
      </c>
      <c r="I44" s="64">
        <f>VLOOKUP(K44,'[1]LISTADO DE SERIES Y SUBSERIES'!B:C,2,0)</f>
        <v>20</v>
      </c>
      <c r="J44" s="34" t="str">
        <f t="shared" si="2"/>
        <v>101.20</v>
      </c>
      <c r="K44" s="67" t="s">
        <v>47</v>
      </c>
      <c r="L44" s="64">
        <f>VLOOKUP(N44,'[1]LISTADO DE SERIES Y SUBSERIES'!D:E,2,0)</f>
        <v>11</v>
      </c>
      <c r="M44" s="34" t="str">
        <f t="shared" si="3"/>
        <v>101.20.11</v>
      </c>
      <c r="N44" s="67" t="s">
        <v>96</v>
      </c>
    </row>
    <row r="45" spans="1:14" ht="39.950000000000003" customHeight="1" x14ac:dyDescent="0.25">
      <c r="A45" s="28" t="s">
        <v>15</v>
      </c>
      <c r="B45" s="29" t="s">
        <v>16</v>
      </c>
      <c r="C45" s="39" t="s">
        <v>86</v>
      </c>
      <c r="D45" s="31">
        <v>100</v>
      </c>
      <c r="E45" s="30" t="s">
        <v>18</v>
      </c>
      <c r="F45" s="32">
        <f>VLOOKUP(G45,'[1]CUADRO NIVEL ESTRUCTURAL'!$A$5:$B$12,2,0)</f>
        <v>101</v>
      </c>
      <c r="G45" s="32" t="s">
        <v>73</v>
      </c>
      <c r="H45" s="64" t="s">
        <v>84</v>
      </c>
      <c r="I45" s="64">
        <f>VLOOKUP(K45,'[1]LISTADO DE SERIES Y SUBSERIES'!B:C,2,0)</f>
        <v>20</v>
      </c>
      <c r="J45" s="34" t="str">
        <f t="shared" si="2"/>
        <v>101.20</v>
      </c>
      <c r="K45" s="67" t="s">
        <v>47</v>
      </c>
      <c r="L45" s="64">
        <f>VLOOKUP(N45,'[1]LISTADO DE SERIES Y SUBSERIES'!D:E,2,0)</f>
        <v>13</v>
      </c>
      <c r="M45" s="34" t="str">
        <f t="shared" si="3"/>
        <v>101.20.13</v>
      </c>
      <c r="N45" s="67" t="s">
        <v>97</v>
      </c>
    </row>
    <row r="46" spans="1:14" ht="39.950000000000003" customHeight="1" x14ac:dyDescent="0.25">
      <c r="A46" s="70" t="s">
        <v>15</v>
      </c>
      <c r="B46" s="71" t="s">
        <v>16</v>
      </c>
      <c r="C46" s="39" t="s">
        <v>80</v>
      </c>
      <c r="D46" s="72">
        <v>100</v>
      </c>
      <c r="E46" s="73" t="s">
        <v>18</v>
      </c>
      <c r="F46" s="74">
        <f>VLOOKUP(G46,'[1]CUADRO NIVEL ESTRUCTURAL'!$A$5:$B$12,2,0)</f>
        <v>101</v>
      </c>
      <c r="G46" s="74" t="s">
        <v>73</v>
      </c>
      <c r="H46" s="64" t="s">
        <v>81</v>
      </c>
      <c r="I46" s="64">
        <f>VLOOKUP(K46,'[1]LISTADO DE SERIES Y SUBSERIES'!B:C,2,0)</f>
        <v>20</v>
      </c>
      <c r="J46" s="34" t="str">
        <f t="shared" si="2"/>
        <v>101.20</v>
      </c>
      <c r="K46" s="67" t="s">
        <v>47</v>
      </c>
      <c r="L46" s="64">
        <f>VLOOKUP(N46,'[1]LISTADO DE SERIES Y SUBSERIES'!D:E,2,0)</f>
        <v>14</v>
      </c>
      <c r="M46" s="34" t="str">
        <f t="shared" si="3"/>
        <v>101.20.14</v>
      </c>
      <c r="N46" s="73" t="s">
        <v>98</v>
      </c>
    </row>
    <row r="47" spans="1:14" ht="39.950000000000003" customHeight="1" x14ac:dyDescent="0.25">
      <c r="A47" s="28" t="s">
        <v>15</v>
      </c>
      <c r="B47" s="29" t="s">
        <v>16</v>
      </c>
      <c r="C47" s="39" t="s">
        <v>99</v>
      </c>
      <c r="D47" s="31">
        <v>100</v>
      </c>
      <c r="E47" s="30" t="s">
        <v>18</v>
      </c>
      <c r="F47" s="32">
        <f>VLOOKUP(G47,'[1]CUADRO NIVEL ESTRUCTURAL'!$A$5:$B$12,2,0)</f>
        <v>101</v>
      </c>
      <c r="G47" s="32" t="s">
        <v>73</v>
      </c>
      <c r="H47" s="64" t="s">
        <v>81</v>
      </c>
      <c r="I47" s="64">
        <f>VLOOKUP(K47,'[1]LISTADO DE SERIES Y SUBSERIES'!B:C,2,0)</f>
        <v>20</v>
      </c>
      <c r="J47" s="34" t="str">
        <f t="shared" si="2"/>
        <v>101.20</v>
      </c>
      <c r="K47" s="67" t="s">
        <v>47</v>
      </c>
      <c r="L47" s="64">
        <f>VLOOKUP(N47,'[1]LISTADO DE SERIES Y SUBSERIES'!D:E,2,0)</f>
        <v>15</v>
      </c>
      <c r="M47" s="34" t="str">
        <f t="shared" si="3"/>
        <v>101.20.15</v>
      </c>
      <c r="N47" s="30" t="s">
        <v>100</v>
      </c>
    </row>
    <row r="48" spans="1:14" ht="39.950000000000003" customHeight="1" x14ac:dyDescent="0.25">
      <c r="A48" s="28" t="s">
        <v>15</v>
      </c>
      <c r="B48" s="29" t="s">
        <v>16</v>
      </c>
      <c r="C48" s="30" t="s">
        <v>78</v>
      </c>
      <c r="D48" s="31">
        <v>100</v>
      </c>
      <c r="E48" s="30" t="s">
        <v>18</v>
      </c>
      <c r="F48" s="32">
        <f>VLOOKUP(G48,'[1]CUADRO NIVEL ESTRUCTURAL'!$A$5:$B$12,2,0)</f>
        <v>101</v>
      </c>
      <c r="G48" s="32" t="s">
        <v>73</v>
      </c>
      <c r="H48" s="64" t="s">
        <v>84</v>
      </c>
      <c r="I48" s="64">
        <f>VLOOKUP(K48,'[1]LISTADO DE SERIES Y SUBSERIES'!B:C,2,0)</f>
        <v>22</v>
      </c>
      <c r="J48" s="34" t="str">
        <f t="shared" si="2"/>
        <v>101.22</v>
      </c>
      <c r="K48" s="67" t="s">
        <v>54</v>
      </c>
      <c r="L48" s="64">
        <f>VLOOKUP(N48,'[1]LISTADO DE SERIES Y SUBSERIES'!D:E,2,0)</f>
        <v>1</v>
      </c>
      <c r="M48" s="34" t="str">
        <f t="shared" si="3"/>
        <v>101.22.1</v>
      </c>
      <c r="N48" s="38" t="s">
        <v>55</v>
      </c>
    </row>
    <row r="49" spans="1:14" ht="39.950000000000003" customHeight="1" x14ac:dyDescent="0.25">
      <c r="A49" s="28" t="s">
        <v>15</v>
      </c>
      <c r="B49" s="29" t="s">
        <v>16</v>
      </c>
      <c r="C49" s="30" t="s">
        <v>36</v>
      </c>
      <c r="D49" s="31">
        <v>100</v>
      </c>
      <c r="E49" s="30" t="s">
        <v>18</v>
      </c>
      <c r="F49" s="32">
        <f>VLOOKUP(G49,'[1]CUADRO NIVEL ESTRUCTURAL'!$A$5:$B$12,2,0)</f>
        <v>101</v>
      </c>
      <c r="G49" s="32" t="s">
        <v>73</v>
      </c>
      <c r="H49" s="64" t="s">
        <v>101</v>
      </c>
      <c r="I49" s="64">
        <f>VLOOKUP(K49,'[1]LISTADO DE SERIES Y SUBSERIES'!B:C,2,0)</f>
        <v>26</v>
      </c>
      <c r="J49" s="34" t="str">
        <f>_xlfn.CONCAT(F49,".",I49)</f>
        <v>101.26</v>
      </c>
      <c r="K49" s="30" t="s">
        <v>57</v>
      </c>
      <c r="L49" s="34">
        <f>VLOOKUP(N49,'[1]LISTADO DE SERIES Y SUBSERIES'!D:E,2,0)</f>
        <v>8</v>
      </c>
      <c r="M49" s="34" t="str">
        <f>_xlfn.CONCAT(J49,".",L49)</f>
        <v>101.26.8</v>
      </c>
      <c r="N49" s="29" t="s">
        <v>61</v>
      </c>
    </row>
    <row r="50" spans="1:14" ht="39.950000000000003" customHeight="1" x14ac:dyDescent="0.25">
      <c r="A50" s="28" t="s">
        <v>15</v>
      </c>
      <c r="B50" s="29" t="s">
        <v>16</v>
      </c>
      <c r="C50" s="30" t="s">
        <v>78</v>
      </c>
      <c r="D50" s="31">
        <v>100</v>
      </c>
      <c r="E50" s="30" t="s">
        <v>18</v>
      </c>
      <c r="F50" s="32">
        <f>VLOOKUP(G50,'[1]CUADRO NIVEL ESTRUCTURAL'!$A$5:$B$12,2,0)</f>
        <v>101</v>
      </c>
      <c r="G50" s="32" t="s">
        <v>73</v>
      </c>
      <c r="H50" s="64" t="s">
        <v>89</v>
      </c>
      <c r="I50" s="64">
        <f>VLOOKUP(K50,'[1]LISTADO DE SERIES Y SUBSERIES'!B:C,2,0)</f>
        <v>26</v>
      </c>
      <c r="J50" s="34" t="str">
        <f>_xlfn.CONCAT(F50,".",I50)</f>
        <v>101.26</v>
      </c>
      <c r="K50" s="30" t="s">
        <v>57</v>
      </c>
      <c r="L50" s="34">
        <f>VLOOKUP(N50,'[1]LISTADO DE SERIES Y SUBSERIES'!D:E,2,0)</f>
        <v>14</v>
      </c>
      <c r="M50" s="34" t="str">
        <f>_xlfn.CONCAT(J50,".",L50)</f>
        <v>101.26.14</v>
      </c>
      <c r="N50" s="30" t="s">
        <v>102</v>
      </c>
    </row>
    <row r="51" spans="1:14" ht="39.950000000000003" customHeight="1" x14ac:dyDescent="0.25">
      <c r="A51" s="28" t="s">
        <v>15</v>
      </c>
      <c r="B51" s="29" t="s">
        <v>16</v>
      </c>
      <c r="C51" s="30" t="s">
        <v>103</v>
      </c>
      <c r="D51" s="31">
        <v>100</v>
      </c>
      <c r="E51" s="30" t="s">
        <v>18</v>
      </c>
      <c r="F51" s="32">
        <f>VLOOKUP(G51,'[1]CUADRO NIVEL ESTRUCTURAL'!$A$5:$B$12,2,0)</f>
        <v>101</v>
      </c>
      <c r="G51" s="32" t="s">
        <v>73</v>
      </c>
      <c r="H51" s="34" t="s">
        <v>74</v>
      </c>
      <c r="I51" s="34">
        <f>VLOOKUP(K51,'[1]LISTADO DE SERIES Y SUBSERIES'!B:C,2,0)</f>
        <v>28</v>
      </c>
      <c r="J51" s="34" t="str">
        <f t="shared" si="2"/>
        <v>101.28</v>
      </c>
      <c r="K51" s="30" t="s">
        <v>104</v>
      </c>
      <c r="L51" s="34"/>
      <c r="M51" s="34"/>
      <c r="N51" s="30"/>
    </row>
    <row r="52" spans="1:14" ht="39.950000000000003" customHeight="1" x14ac:dyDescent="0.25">
      <c r="A52" s="28" t="s">
        <v>15</v>
      </c>
      <c r="B52" s="29" t="s">
        <v>16</v>
      </c>
      <c r="C52" s="30" t="s">
        <v>105</v>
      </c>
      <c r="D52" s="31">
        <v>100</v>
      </c>
      <c r="E52" s="30" t="s">
        <v>18</v>
      </c>
      <c r="F52" s="32">
        <f>VLOOKUP(G52,'[1]CUADRO NIVEL ESTRUCTURAL'!$A$5:$B$12,2,0)</f>
        <v>101</v>
      </c>
      <c r="G52" s="32" t="s">
        <v>73</v>
      </c>
      <c r="H52" s="34" t="s">
        <v>74</v>
      </c>
      <c r="I52" s="34">
        <f>VLOOKUP(K52,'[1]LISTADO DE SERIES Y SUBSERIES'!B:C,2,0)</f>
        <v>31</v>
      </c>
      <c r="J52" s="34" t="str">
        <f t="shared" si="2"/>
        <v>101.31</v>
      </c>
      <c r="K52" s="30" t="s">
        <v>106</v>
      </c>
      <c r="L52" s="34"/>
      <c r="M52" s="34"/>
      <c r="N52" s="30"/>
    </row>
    <row r="53" spans="1:14" ht="39.950000000000003" customHeight="1" x14ac:dyDescent="0.25">
      <c r="A53" s="28" t="s">
        <v>15</v>
      </c>
      <c r="B53" s="29" t="s">
        <v>16</v>
      </c>
      <c r="C53" s="39" t="s">
        <v>80</v>
      </c>
      <c r="D53" s="31">
        <v>100</v>
      </c>
      <c r="E53" s="30" t="s">
        <v>18</v>
      </c>
      <c r="F53" s="32">
        <f>VLOOKUP(G53,'[1]CUADRO NIVEL ESTRUCTURAL'!$A$5:$B$12,2,0)</f>
        <v>101</v>
      </c>
      <c r="G53" s="32" t="s">
        <v>73</v>
      </c>
      <c r="H53" s="64" t="s">
        <v>81</v>
      </c>
      <c r="I53" s="64">
        <f>VLOOKUP(K53,'[1]LISTADO DE SERIES Y SUBSERIES'!B:C,2,0)</f>
        <v>32</v>
      </c>
      <c r="J53" s="34" t="str">
        <f t="shared" si="2"/>
        <v>101.32</v>
      </c>
      <c r="K53" s="30" t="s">
        <v>107</v>
      </c>
      <c r="L53" s="34"/>
      <c r="M53" s="34"/>
      <c r="N53" s="30"/>
    </row>
    <row r="54" spans="1:14" ht="39.950000000000003" customHeight="1" x14ac:dyDescent="0.25">
      <c r="A54" s="28" t="s">
        <v>15</v>
      </c>
      <c r="B54" s="29" t="s">
        <v>16</v>
      </c>
      <c r="C54" s="30" t="s">
        <v>108</v>
      </c>
      <c r="D54" s="31">
        <v>100</v>
      </c>
      <c r="E54" s="30" t="s">
        <v>18</v>
      </c>
      <c r="F54" s="32">
        <f>VLOOKUP(G56,'[1]CUADRO NIVEL ESTRUCTURAL'!$A$5:$B$12,2,0)</f>
        <v>101</v>
      </c>
      <c r="G54" s="32" t="s">
        <v>73</v>
      </c>
      <c r="H54" s="34" t="s">
        <v>74</v>
      </c>
      <c r="I54" s="34">
        <f>VLOOKUP(K54,'[1]LISTADO DE SERIES Y SUBSERIES'!B:C,2,0)</f>
        <v>33</v>
      </c>
      <c r="J54" s="34" t="str">
        <f t="shared" si="2"/>
        <v>101.33</v>
      </c>
      <c r="K54" s="30" t="s">
        <v>109</v>
      </c>
      <c r="L54" s="34"/>
      <c r="M54" s="34"/>
      <c r="N54" s="30"/>
    </row>
    <row r="55" spans="1:14" ht="39.950000000000003" customHeight="1" x14ac:dyDescent="0.25">
      <c r="A55" s="28" t="s">
        <v>15</v>
      </c>
      <c r="B55" s="29" t="s">
        <v>16</v>
      </c>
      <c r="C55" s="30" t="s">
        <v>86</v>
      </c>
      <c r="D55" s="31">
        <v>100</v>
      </c>
      <c r="E55" s="30" t="s">
        <v>18</v>
      </c>
      <c r="F55" s="32">
        <f>VLOOKUP(G55,'[1]CUADRO NIVEL ESTRUCTURAL'!$A$5:$B$12,2,0)</f>
        <v>101</v>
      </c>
      <c r="G55" s="32" t="s">
        <v>73</v>
      </c>
      <c r="H55" s="34" t="s">
        <v>74</v>
      </c>
      <c r="I55" s="34">
        <f>VLOOKUP(K55,'[1]LISTADO DE SERIES Y SUBSERIES'!B:C,2,0)</f>
        <v>34</v>
      </c>
      <c r="J55" s="34" t="str">
        <f t="shared" si="2"/>
        <v>101.34</v>
      </c>
      <c r="K55" s="30" t="s">
        <v>110</v>
      </c>
      <c r="L55" s="34"/>
      <c r="M55" s="34"/>
      <c r="N55" s="30"/>
    </row>
    <row r="56" spans="1:14" ht="39.950000000000003" customHeight="1" x14ac:dyDescent="0.25">
      <c r="A56" s="28" t="s">
        <v>15</v>
      </c>
      <c r="B56" s="29" t="s">
        <v>16</v>
      </c>
      <c r="C56" s="30" t="s">
        <v>111</v>
      </c>
      <c r="D56" s="31">
        <v>100</v>
      </c>
      <c r="E56" s="30" t="s">
        <v>18</v>
      </c>
      <c r="F56" s="32">
        <f>VLOOKUP(G56,'[1]CUADRO NIVEL ESTRUCTURAL'!$A$5:$B$12,2,0)</f>
        <v>101</v>
      </c>
      <c r="G56" s="32" t="s">
        <v>73</v>
      </c>
      <c r="H56" s="34" t="s">
        <v>74</v>
      </c>
      <c r="I56" s="34">
        <f>VLOOKUP(K56,'[1]LISTADO DE SERIES Y SUBSERIES'!B:C,2,0)</f>
        <v>35</v>
      </c>
      <c r="J56" s="34" t="str">
        <f>_xlfn.CONCAT(F56,".",I56)</f>
        <v>101.35</v>
      </c>
      <c r="K56" s="30" t="s">
        <v>112</v>
      </c>
      <c r="L56" s="34"/>
      <c r="M56" s="34"/>
      <c r="N56" s="30"/>
    </row>
    <row r="57" spans="1:14" ht="39.950000000000003" customHeight="1" x14ac:dyDescent="0.25">
      <c r="A57" s="28" t="s">
        <v>15</v>
      </c>
      <c r="B57" s="29" t="s">
        <v>16</v>
      </c>
      <c r="C57" s="30" t="s">
        <v>86</v>
      </c>
      <c r="D57" s="31">
        <v>100</v>
      </c>
      <c r="E57" s="30" t="s">
        <v>18</v>
      </c>
      <c r="F57" s="32">
        <f>VLOOKUP(G57,'[1]CUADRO NIVEL ESTRUCTURAL'!$A$5:$B$12,2,0)</f>
        <v>101</v>
      </c>
      <c r="G57" s="32" t="s">
        <v>73</v>
      </c>
      <c r="H57" s="64" t="s">
        <v>113</v>
      </c>
      <c r="I57" s="64">
        <f>VLOOKUP(K57,'[1]LISTADO DE SERIES Y SUBSERIES'!B:C,2,0)</f>
        <v>44</v>
      </c>
      <c r="J57" s="34" t="str">
        <f t="shared" si="2"/>
        <v>101.44</v>
      </c>
      <c r="K57" s="30" t="s">
        <v>114</v>
      </c>
      <c r="L57" s="34">
        <f>VLOOKUP(N57,'[1]LISTADO DE SERIES Y SUBSERIES'!D:E,2,0)</f>
        <v>1</v>
      </c>
      <c r="M57" s="34" t="str">
        <f>_xlfn.CONCAT(J57,".",L57)</f>
        <v>101.44.1</v>
      </c>
      <c r="N57" s="30" t="s">
        <v>115</v>
      </c>
    </row>
    <row r="58" spans="1:14" ht="39.950000000000003" customHeight="1" x14ac:dyDescent="0.25">
      <c r="A58" s="30" t="s">
        <v>15</v>
      </c>
      <c r="B58" s="30" t="s">
        <v>16</v>
      </c>
      <c r="C58" s="39" t="s">
        <v>80</v>
      </c>
      <c r="D58" s="34">
        <v>100</v>
      </c>
      <c r="E58" s="30" t="s">
        <v>18</v>
      </c>
      <c r="F58" s="32">
        <f>VLOOKUP(G58,'[1]CUADRO NIVEL ESTRUCTURAL'!$A$5:$B$12,2,0)</f>
        <v>101</v>
      </c>
      <c r="G58" s="32" t="s">
        <v>73</v>
      </c>
      <c r="H58" s="64" t="s">
        <v>81</v>
      </c>
      <c r="I58" s="64">
        <f>VLOOKUP(K58,'[1]LISTADO DE SERIES Y SUBSERIES'!B:C,2,0)</f>
        <v>45</v>
      </c>
      <c r="J58" s="34" t="str">
        <f t="shared" si="2"/>
        <v>101.45</v>
      </c>
      <c r="K58" s="30" t="s">
        <v>116</v>
      </c>
      <c r="L58" s="34"/>
      <c r="M58" s="34"/>
      <c r="N58" s="34"/>
    </row>
    <row r="59" spans="1:14" ht="39.950000000000003" customHeight="1" thickBot="1" x14ac:dyDescent="0.3">
      <c r="A59" s="55" t="s">
        <v>15</v>
      </c>
      <c r="B59" s="55" t="s">
        <v>16</v>
      </c>
      <c r="C59" s="75" t="s">
        <v>80</v>
      </c>
      <c r="D59" s="56">
        <v>100</v>
      </c>
      <c r="E59" s="55" t="s">
        <v>18</v>
      </c>
      <c r="F59" s="76">
        <f>VLOOKUP(G59,'[1]CUADRO NIVEL ESTRUCTURAL'!$A$5:$B$12,2,0)</f>
        <v>101</v>
      </c>
      <c r="G59" s="76" t="s">
        <v>73</v>
      </c>
      <c r="H59" s="77" t="s">
        <v>76</v>
      </c>
      <c r="I59" s="77">
        <f>VLOOKUP(K59,'[1]LISTADO DE SERIES Y SUBSERIES'!B:C,2,0)</f>
        <v>46</v>
      </c>
      <c r="J59" s="56" t="str">
        <f>_xlfn.CONCAT(F59,".",I59)</f>
        <v>101.46</v>
      </c>
      <c r="K59" s="55" t="s">
        <v>117</v>
      </c>
      <c r="L59" s="56"/>
      <c r="M59" s="56"/>
      <c r="N59" s="55"/>
    </row>
    <row r="60" spans="1:14" ht="39.950000000000003" customHeight="1" x14ac:dyDescent="0.25">
      <c r="A60" s="78" t="s">
        <v>15</v>
      </c>
      <c r="B60" s="63" t="s">
        <v>16</v>
      </c>
      <c r="C60" s="79" t="s">
        <v>75</v>
      </c>
      <c r="D60" s="80">
        <v>100</v>
      </c>
      <c r="E60" s="81" t="s">
        <v>18</v>
      </c>
      <c r="F60" s="48">
        <f>VLOOKUP(G60,'[1]CUADRO NIVEL ESTRUCTURAL'!$A$5:$B$12,2,0)</f>
        <v>102</v>
      </c>
      <c r="G60" s="48" t="s">
        <v>118</v>
      </c>
      <c r="H60" s="82" t="s">
        <v>119</v>
      </c>
      <c r="I60" s="82">
        <f>VLOOKUP(K60,'[1]LISTADO DE SERIES Y SUBSERIES'!B:C,2,0)</f>
        <v>2</v>
      </c>
      <c r="J60" s="60" t="str">
        <f t="shared" si="2"/>
        <v>102.2</v>
      </c>
      <c r="K60" s="81" t="s">
        <v>77</v>
      </c>
      <c r="L60" s="58"/>
      <c r="M60" s="60"/>
      <c r="N60" s="58"/>
    </row>
    <row r="61" spans="1:14" ht="39.950000000000003" customHeight="1" x14ac:dyDescent="0.25">
      <c r="A61" s="30" t="s">
        <v>15</v>
      </c>
      <c r="B61" s="30" t="s">
        <v>16</v>
      </c>
      <c r="C61" s="30" t="s">
        <v>41</v>
      </c>
      <c r="D61" s="34">
        <v>100</v>
      </c>
      <c r="E61" s="30" t="s">
        <v>18</v>
      </c>
      <c r="F61" s="83">
        <f>VLOOKUP(G61,'[1]CUADRO NIVEL ESTRUCTURAL'!$A$5:$B$12,2,0)</f>
        <v>102</v>
      </c>
      <c r="G61" s="84" t="s">
        <v>118</v>
      </c>
      <c r="H61" s="64" t="s">
        <v>120</v>
      </c>
      <c r="I61" s="64">
        <f>VLOOKUP(K61,'[1]LISTADO DE SERIES Y SUBSERIES'!B:C,2,0)</f>
        <v>13</v>
      </c>
      <c r="J61" s="34" t="str">
        <f t="shared" si="2"/>
        <v>102.13</v>
      </c>
      <c r="K61" s="30" t="s">
        <v>43</v>
      </c>
      <c r="L61" s="34"/>
      <c r="M61" s="34"/>
      <c r="N61" s="31"/>
    </row>
    <row r="62" spans="1:14" ht="39.950000000000003" customHeight="1" x14ac:dyDescent="0.25">
      <c r="A62" s="30" t="s">
        <v>15</v>
      </c>
      <c r="B62" s="30" t="s">
        <v>16</v>
      </c>
      <c r="C62" s="30" t="s">
        <v>49</v>
      </c>
      <c r="D62" s="34">
        <v>100</v>
      </c>
      <c r="E62" s="30" t="s">
        <v>18</v>
      </c>
      <c r="F62" s="83">
        <f>VLOOKUP(G62,'[1]CUADRO NIVEL ESTRUCTURAL'!$A$5:$B$12,2,0)</f>
        <v>102</v>
      </c>
      <c r="G62" s="84" t="s">
        <v>118</v>
      </c>
      <c r="H62" s="64" t="s">
        <v>120</v>
      </c>
      <c r="I62" s="64">
        <f>VLOOKUP(K62,'[1]LISTADO DE SERIES Y SUBSERIES'!B:C,2,0)</f>
        <v>20</v>
      </c>
      <c r="J62" s="34" t="str">
        <f t="shared" si="2"/>
        <v>102.20</v>
      </c>
      <c r="K62" s="30" t="s">
        <v>47</v>
      </c>
      <c r="L62" s="34">
        <f>VLOOKUP(N62,'[1]LISTADO DE SERIES Y SUBSERIES'!D:E,2,0)</f>
        <v>4</v>
      </c>
      <c r="M62" s="34" t="str">
        <f>_xlfn.CONCAT(J62,".",L62)</f>
        <v>102.20.4</v>
      </c>
      <c r="N62" s="38" t="s">
        <v>50</v>
      </c>
    </row>
    <row r="63" spans="1:14" ht="39.950000000000003" customHeight="1" x14ac:dyDescent="0.25">
      <c r="A63" s="30" t="s">
        <v>15</v>
      </c>
      <c r="B63" s="30" t="s">
        <v>16</v>
      </c>
      <c r="C63" s="30" t="s">
        <v>51</v>
      </c>
      <c r="D63" s="34">
        <v>100</v>
      </c>
      <c r="E63" s="30" t="s">
        <v>18</v>
      </c>
      <c r="F63" s="85">
        <f>VLOOKUP(G63,'[1]CUADRO NIVEL ESTRUCTURAL'!$A$5:$B$12,2,0)</f>
        <v>102</v>
      </c>
      <c r="G63" s="59" t="s">
        <v>118</v>
      </c>
      <c r="H63" s="34" t="s">
        <v>121</v>
      </c>
      <c r="I63" s="34">
        <f>VLOOKUP(K63,'[1]LISTADO DE SERIES Y SUBSERIES'!B:C,2,0)</f>
        <v>20</v>
      </c>
      <c r="J63" s="34" t="str">
        <f t="shared" si="2"/>
        <v>102.20</v>
      </c>
      <c r="K63" s="30" t="s">
        <v>47</v>
      </c>
      <c r="L63" s="34">
        <f>VLOOKUP(N63,'[1]LISTADO DE SERIES Y SUBSERIES'!D:E,2,0)</f>
        <v>5</v>
      </c>
      <c r="M63" s="34" t="str">
        <f>_xlfn.CONCAT(J63,".",L63)</f>
        <v>102.20.5</v>
      </c>
      <c r="N63" s="42" t="s">
        <v>91</v>
      </c>
    </row>
    <row r="64" spans="1:14" ht="39.950000000000003" customHeight="1" x14ac:dyDescent="0.25">
      <c r="A64" s="30" t="s">
        <v>15</v>
      </c>
      <c r="B64" s="30" t="s">
        <v>16</v>
      </c>
      <c r="C64" s="30" t="s">
        <v>122</v>
      </c>
      <c r="D64" s="34">
        <v>100</v>
      </c>
      <c r="E64" s="30" t="s">
        <v>18</v>
      </c>
      <c r="F64" s="86">
        <f>VLOOKUP(G64,'[1]CUADRO NIVEL ESTRUCTURAL'!$A$5:$B$12,2,0)</f>
        <v>102</v>
      </c>
      <c r="G64" s="32" t="s">
        <v>118</v>
      </c>
      <c r="H64" s="87" t="s">
        <v>119</v>
      </c>
      <c r="I64" s="87">
        <f>VLOOKUP(K64,'[1]LISTADO DE SERIES Y SUBSERIES'!B:C,2,0)</f>
        <v>20</v>
      </c>
      <c r="J64" s="34" t="str">
        <f t="shared" si="2"/>
        <v>102.20</v>
      </c>
      <c r="K64" s="30" t="s">
        <v>47</v>
      </c>
      <c r="L64" s="34">
        <f>VLOOKUP(N64,'[1]LISTADO DE SERIES Y SUBSERIES'!D:E,2,0)</f>
        <v>16</v>
      </c>
      <c r="M64" s="34" t="str">
        <f>_xlfn.CONCAT(J64,".",L64)</f>
        <v>102.20.16</v>
      </c>
      <c r="N64" s="88" t="s">
        <v>123</v>
      </c>
    </row>
    <row r="65" spans="1:14" ht="39.950000000000003" customHeight="1" x14ac:dyDescent="0.25">
      <c r="A65" s="30" t="s">
        <v>15</v>
      </c>
      <c r="B65" s="30" t="s">
        <v>16</v>
      </c>
      <c r="C65" s="30" t="s">
        <v>51</v>
      </c>
      <c r="D65" s="34">
        <v>100</v>
      </c>
      <c r="E65" s="30" t="s">
        <v>18</v>
      </c>
      <c r="F65" s="86">
        <f>VLOOKUP(G65,'[1]CUADRO NIVEL ESTRUCTURAL'!$A$5:$B$12,2,0)</f>
        <v>102</v>
      </c>
      <c r="G65" s="32" t="s">
        <v>118</v>
      </c>
      <c r="H65" s="87" t="s">
        <v>119</v>
      </c>
      <c r="I65" s="87">
        <f>VLOOKUP(K65,'[1]LISTADO DE SERIES Y SUBSERIES'!B:C,2,0)</f>
        <v>22</v>
      </c>
      <c r="J65" s="34" t="str">
        <f t="shared" si="2"/>
        <v>102.22</v>
      </c>
      <c r="K65" s="30" t="s">
        <v>54</v>
      </c>
      <c r="L65" s="34">
        <f>VLOOKUP(N65,'[1]LISTADO DE SERIES Y SUBSERIES'!D:E,2,0)</f>
        <v>1</v>
      </c>
      <c r="M65" s="34" t="str">
        <f>_xlfn.CONCAT(J65,".",L65)</f>
        <v>102.22.1</v>
      </c>
      <c r="N65" s="38" t="s">
        <v>55</v>
      </c>
    </row>
    <row r="66" spans="1:14" ht="39.950000000000003" customHeight="1" x14ac:dyDescent="0.25">
      <c r="A66" s="28" t="s">
        <v>15</v>
      </c>
      <c r="B66" s="29" t="s">
        <v>16</v>
      </c>
      <c r="C66" s="30" t="s">
        <v>36</v>
      </c>
      <c r="D66" s="31">
        <v>100</v>
      </c>
      <c r="E66" s="30" t="s">
        <v>18</v>
      </c>
      <c r="F66" s="32">
        <f>VLOOKUP(G66,'[1]CUADRO NIVEL ESTRUCTURAL'!$A$5:$B$12,2,0)</f>
        <v>102</v>
      </c>
      <c r="G66" s="32" t="s">
        <v>118</v>
      </c>
      <c r="H66" s="87" t="s">
        <v>120</v>
      </c>
      <c r="I66" s="87">
        <f>VLOOKUP(K66,'[1]LISTADO DE SERIES Y SUBSERIES'!B:C,2,0)</f>
        <v>26</v>
      </c>
      <c r="J66" s="34" t="str">
        <f t="shared" si="2"/>
        <v>102.26</v>
      </c>
      <c r="K66" s="30" t="s">
        <v>57</v>
      </c>
      <c r="L66" s="34">
        <f>VLOOKUP(N66,'[1]LISTADO DE SERIES Y SUBSERIES'!D:E,2,0)</f>
        <v>8</v>
      </c>
      <c r="M66" s="34" t="str">
        <f>_xlfn.CONCAT(J66,".",L66)</f>
        <v>102.26.8</v>
      </c>
      <c r="N66" s="29" t="s">
        <v>61</v>
      </c>
    </row>
    <row r="67" spans="1:14" ht="39.950000000000003" customHeight="1" x14ac:dyDescent="0.25">
      <c r="A67" s="28" t="s">
        <v>15</v>
      </c>
      <c r="B67" s="29" t="s">
        <v>16</v>
      </c>
      <c r="C67" s="30" t="s">
        <v>124</v>
      </c>
      <c r="D67" s="31">
        <v>100</v>
      </c>
      <c r="E67" s="30" t="s">
        <v>18</v>
      </c>
      <c r="F67" s="32">
        <f>VLOOKUP(G67,'[1]CUADRO NIVEL ESTRUCTURAL'!$A$5:$B$12,2,0)</f>
        <v>102</v>
      </c>
      <c r="G67" s="32" t="s">
        <v>118</v>
      </c>
      <c r="H67" s="87" t="s">
        <v>125</v>
      </c>
      <c r="I67" s="87">
        <f>VLOOKUP(K67,'[1]LISTADO DE SERIES Y SUBSERIES'!B:C,2,0)</f>
        <v>40</v>
      </c>
      <c r="J67" s="44" t="str">
        <f t="shared" si="2"/>
        <v>102.40</v>
      </c>
      <c r="K67" s="39" t="s">
        <v>126</v>
      </c>
      <c r="L67" s="34"/>
      <c r="M67" s="44"/>
      <c r="N67" s="39"/>
    </row>
    <row r="68" spans="1:14" ht="39.950000000000003" customHeight="1" thickBot="1" x14ac:dyDescent="0.3">
      <c r="A68" s="89" t="s">
        <v>15</v>
      </c>
      <c r="B68" s="90" t="s">
        <v>16</v>
      </c>
      <c r="C68" s="55" t="s">
        <v>127</v>
      </c>
      <c r="D68" s="56">
        <v>100</v>
      </c>
      <c r="E68" s="55" t="s">
        <v>18</v>
      </c>
      <c r="F68" s="76">
        <f>VLOOKUP(G68,'[1]CUADRO NIVEL ESTRUCTURAL'!$A$5:$B$12,2,0)</f>
        <v>102</v>
      </c>
      <c r="G68" s="76" t="s">
        <v>118</v>
      </c>
      <c r="H68" s="77" t="s">
        <v>119</v>
      </c>
      <c r="I68" s="91">
        <f>VLOOKUP(K68,'[1]LISTADO DE SERIES Y SUBSERIES'!B:C,2,0)</f>
        <v>44</v>
      </c>
      <c r="J68" s="56" t="str">
        <f t="shared" si="2"/>
        <v>102.44</v>
      </c>
      <c r="K68" s="55" t="s">
        <v>114</v>
      </c>
      <c r="L68" s="56">
        <f>VLOOKUP(N68,'[1]LISTADO DE SERIES Y SUBSERIES'!D:E,2,0)</f>
        <v>2</v>
      </c>
      <c r="M68" s="56" t="str">
        <f>_xlfn.CONCAT(J68,".",L68)</f>
        <v>102.44.2</v>
      </c>
      <c r="N68" s="55" t="s">
        <v>128</v>
      </c>
    </row>
    <row r="69" spans="1:14" ht="39.950000000000003" customHeight="1" x14ac:dyDescent="0.25">
      <c r="A69" s="57" t="s">
        <v>15</v>
      </c>
      <c r="B69" s="42" t="s">
        <v>16</v>
      </c>
      <c r="C69" s="43" t="s">
        <v>129</v>
      </c>
      <c r="D69" s="58">
        <v>100</v>
      </c>
      <c r="E69" s="43" t="s">
        <v>18</v>
      </c>
      <c r="F69" s="59">
        <f>VLOOKUP(G69,'[1]CUADRO NIVEL ESTRUCTURAL'!$A$5:$B$12,2,0)</f>
        <v>103</v>
      </c>
      <c r="G69" s="59" t="s">
        <v>130</v>
      </c>
      <c r="H69" s="58" t="s">
        <v>131</v>
      </c>
      <c r="I69" s="60">
        <f>VLOOKUP(K69,'[1]LISTADO DE SERIES Y SUBSERIES'!B:C,2,0)</f>
        <v>1</v>
      </c>
      <c r="J69" s="60" t="str">
        <f t="shared" si="2"/>
        <v>103.1</v>
      </c>
      <c r="K69" s="43" t="s">
        <v>21</v>
      </c>
      <c r="L69" s="60">
        <f>VLOOKUP(N69,'[1]LISTADO DE SERIES Y SUBSERIES'!D:E,2,0)</f>
        <v>1</v>
      </c>
      <c r="M69" s="58" t="str">
        <f t="shared" ref="M69:M73" si="4">_xlfn.CONCAT(J69,".",L69)</f>
        <v>103.1.1</v>
      </c>
      <c r="N69" s="43" t="s">
        <v>132</v>
      </c>
    </row>
    <row r="70" spans="1:14" ht="39.950000000000003" customHeight="1" x14ac:dyDescent="0.25">
      <c r="A70" s="30" t="s">
        <v>15</v>
      </c>
      <c r="B70" s="30" t="s">
        <v>16</v>
      </c>
      <c r="C70" s="30" t="s">
        <v>38</v>
      </c>
      <c r="D70" s="31">
        <v>100</v>
      </c>
      <c r="E70" s="30" t="s">
        <v>18</v>
      </c>
      <c r="F70" s="32">
        <f>VLOOKUP(G70,'[1]CUADRO NIVEL ESTRUCTURAL'!$A$5:$B$12,2,0)</f>
        <v>103</v>
      </c>
      <c r="G70" s="32" t="s">
        <v>130</v>
      </c>
      <c r="H70" s="36" t="s">
        <v>131</v>
      </c>
      <c r="I70" s="36">
        <f>VLOOKUP(K70,'[1]LISTADO DE SERIES Y SUBSERIES'!B:C,2,0)</f>
        <v>1</v>
      </c>
      <c r="J70" s="34" t="str">
        <f t="shared" si="2"/>
        <v>103.1</v>
      </c>
      <c r="K70" s="30" t="s">
        <v>21</v>
      </c>
      <c r="L70" s="34">
        <f>VLOOKUP(N70,'[1]LISTADO DE SERIES Y SUBSERIES'!D:E,2,0)</f>
        <v>2</v>
      </c>
      <c r="M70" s="34" t="str">
        <f t="shared" si="4"/>
        <v>103.1.2</v>
      </c>
      <c r="N70" s="30" t="s">
        <v>133</v>
      </c>
    </row>
    <row r="71" spans="1:14" ht="39.950000000000003" customHeight="1" x14ac:dyDescent="0.25">
      <c r="A71" s="30" t="s">
        <v>15</v>
      </c>
      <c r="B71" s="30" t="s">
        <v>16</v>
      </c>
      <c r="C71" s="30" t="s">
        <v>38</v>
      </c>
      <c r="D71" s="31">
        <v>100</v>
      </c>
      <c r="E71" s="30" t="s">
        <v>18</v>
      </c>
      <c r="F71" s="32">
        <f>VLOOKUP(G71,'[1]CUADRO NIVEL ESTRUCTURAL'!$A$5:$B$12,2,0)</f>
        <v>103</v>
      </c>
      <c r="G71" s="32" t="s">
        <v>130</v>
      </c>
      <c r="H71" s="36" t="s">
        <v>131</v>
      </c>
      <c r="I71" s="36">
        <f>VLOOKUP(K71,'[1]LISTADO DE SERIES Y SUBSERIES'!B:C,2,0)</f>
        <v>1</v>
      </c>
      <c r="J71" s="34" t="str">
        <f t="shared" si="2"/>
        <v>103.1</v>
      </c>
      <c r="K71" s="30" t="s">
        <v>21</v>
      </c>
      <c r="L71" s="34">
        <f>VLOOKUP(N71,'[1]LISTADO DE SERIES Y SUBSERIES'!D:E,2,0)</f>
        <v>3</v>
      </c>
      <c r="M71" s="34" t="str">
        <f t="shared" si="4"/>
        <v>103.1.3</v>
      </c>
      <c r="N71" s="30" t="s">
        <v>134</v>
      </c>
    </row>
    <row r="72" spans="1:14" ht="39.950000000000003" customHeight="1" x14ac:dyDescent="0.25">
      <c r="A72" s="30" t="s">
        <v>15</v>
      </c>
      <c r="B72" s="30" t="s">
        <v>16</v>
      </c>
      <c r="C72" s="30" t="s">
        <v>17</v>
      </c>
      <c r="D72" s="31">
        <v>100</v>
      </c>
      <c r="E72" s="30" t="s">
        <v>18</v>
      </c>
      <c r="F72" s="32">
        <f>VLOOKUP(G72,'[1]CUADRO NIVEL ESTRUCTURAL'!$A$5:$B$12,2,0)</f>
        <v>103</v>
      </c>
      <c r="G72" s="32" t="s">
        <v>130</v>
      </c>
      <c r="H72" s="36" t="s">
        <v>131</v>
      </c>
      <c r="I72" s="36">
        <f>VLOOKUP(K72,'[1]LISTADO DE SERIES Y SUBSERIES'!B:C,2,0)</f>
        <v>1</v>
      </c>
      <c r="J72" s="34" t="str">
        <f t="shared" si="2"/>
        <v>103.1</v>
      </c>
      <c r="K72" s="30" t="s">
        <v>21</v>
      </c>
      <c r="L72" s="34">
        <f>VLOOKUP(N72,'[1]LISTADO DE SERIES Y SUBSERIES'!D:E,2,0)</f>
        <v>4</v>
      </c>
      <c r="M72" s="34" t="str">
        <f t="shared" si="4"/>
        <v>103.1.4</v>
      </c>
      <c r="N72" s="30" t="s">
        <v>22</v>
      </c>
    </row>
    <row r="73" spans="1:14" ht="39.950000000000003" customHeight="1" x14ac:dyDescent="0.25">
      <c r="A73" s="30" t="s">
        <v>15</v>
      </c>
      <c r="B73" s="30" t="s">
        <v>16</v>
      </c>
      <c r="C73" s="30" t="s">
        <v>135</v>
      </c>
      <c r="D73" s="31">
        <v>100</v>
      </c>
      <c r="E73" s="30" t="s">
        <v>18</v>
      </c>
      <c r="F73" s="32">
        <f>VLOOKUP(G73,'[1]CUADRO NIVEL ESTRUCTURAL'!$A$5:$B$12,2,0)</f>
        <v>103</v>
      </c>
      <c r="G73" s="32" t="s">
        <v>130</v>
      </c>
      <c r="H73" s="36" t="s">
        <v>131</v>
      </c>
      <c r="I73" s="36">
        <f>VLOOKUP(K73,'[1]LISTADO DE SERIES Y SUBSERIES'!B:C,2,0)</f>
        <v>1</v>
      </c>
      <c r="J73" s="34" t="str">
        <f t="shared" si="2"/>
        <v>103.1</v>
      </c>
      <c r="K73" s="30" t="s">
        <v>21</v>
      </c>
      <c r="L73" s="34">
        <f>VLOOKUP(N73,'[1]LISTADO DE SERIES Y SUBSERIES'!D:E,2,0)</f>
        <v>5</v>
      </c>
      <c r="M73" s="34" t="str">
        <f t="shared" si="4"/>
        <v>103.1.5</v>
      </c>
      <c r="N73" s="30" t="s">
        <v>136</v>
      </c>
    </row>
    <row r="74" spans="1:14" ht="39.950000000000003" customHeight="1" x14ac:dyDescent="0.25">
      <c r="A74" s="30" t="s">
        <v>15</v>
      </c>
      <c r="B74" s="30" t="s">
        <v>16</v>
      </c>
      <c r="C74" s="30" t="s">
        <v>75</v>
      </c>
      <c r="D74" s="31">
        <v>100</v>
      </c>
      <c r="E74" s="30" t="s">
        <v>18</v>
      </c>
      <c r="F74" s="32">
        <f>VLOOKUP(G74,'[1]CUADRO NIVEL ESTRUCTURAL'!$A$5:$B$12,2,0)</f>
        <v>103</v>
      </c>
      <c r="G74" s="32" t="s">
        <v>130</v>
      </c>
      <c r="H74" s="36" t="s">
        <v>131</v>
      </c>
      <c r="I74" s="36">
        <f>VLOOKUP(K74,'[1]LISTADO DE SERIES Y SUBSERIES'!B:C,2,0)</f>
        <v>2</v>
      </c>
      <c r="J74" s="34" t="str">
        <f t="shared" si="2"/>
        <v>103.2</v>
      </c>
      <c r="K74" s="30" t="s">
        <v>77</v>
      </c>
      <c r="L74" s="34"/>
      <c r="M74" s="92"/>
      <c r="N74" s="31"/>
    </row>
    <row r="75" spans="1:14" ht="39.950000000000003" customHeight="1" x14ac:dyDescent="0.25">
      <c r="A75" s="30" t="s">
        <v>15</v>
      </c>
      <c r="B75" s="30" t="s">
        <v>16</v>
      </c>
      <c r="C75" s="30" t="s">
        <v>41</v>
      </c>
      <c r="D75" s="72">
        <v>100</v>
      </c>
      <c r="E75" s="73" t="s">
        <v>18</v>
      </c>
      <c r="F75" s="74">
        <f>VLOOKUP(G75,'[1]CUADRO NIVEL ESTRUCTURAL'!$A$5:$B$12,2,0)</f>
        <v>103</v>
      </c>
      <c r="G75" s="74" t="s">
        <v>130</v>
      </c>
      <c r="H75" s="37" t="s">
        <v>137</v>
      </c>
      <c r="I75" s="34">
        <f>VLOOKUP(K75,'[1]LISTADO DE SERIES Y SUBSERIES'!B:C,2,0)</f>
        <v>13</v>
      </c>
      <c r="J75" s="34" t="str">
        <f t="shared" si="2"/>
        <v>103.13</v>
      </c>
      <c r="K75" s="30" t="s">
        <v>43</v>
      </c>
      <c r="L75" s="34"/>
      <c r="M75" s="92"/>
      <c r="N75" s="31"/>
    </row>
    <row r="76" spans="1:14" ht="39.950000000000003" customHeight="1" x14ac:dyDescent="0.25">
      <c r="A76" s="30" t="s">
        <v>15</v>
      </c>
      <c r="B76" s="30" t="s">
        <v>16</v>
      </c>
      <c r="C76" s="30" t="s">
        <v>138</v>
      </c>
      <c r="D76" s="93">
        <v>100</v>
      </c>
      <c r="E76" s="94" t="s">
        <v>18</v>
      </c>
      <c r="F76" s="84">
        <f>VLOOKUP(G76,'[1]CUADRO NIVEL ESTRUCTURAL'!$A$5:$B$12,2,0)</f>
        <v>103</v>
      </c>
      <c r="G76" s="84" t="s">
        <v>130</v>
      </c>
      <c r="H76" s="95" t="s">
        <v>139</v>
      </c>
      <c r="I76" s="34">
        <f>VLOOKUP(K76,'[1]LISTADO DE SERIES Y SUBSERIES'!B:C,2,0)</f>
        <v>14</v>
      </c>
      <c r="J76" s="34" t="str">
        <f t="shared" si="2"/>
        <v>103.14</v>
      </c>
      <c r="K76" s="67" t="s">
        <v>140</v>
      </c>
      <c r="L76" s="34"/>
      <c r="M76" s="92"/>
      <c r="N76" s="31"/>
    </row>
    <row r="77" spans="1:14" ht="39.950000000000003" customHeight="1" x14ac:dyDescent="0.25">
      <c r="A77" s="30" t="s">
        <v>15</v>
      </c>
      <c r="B77" s="30" t="s">
        <v>16</v>
      </c>
      <c r="C77" s="30" t="s">
        <v>49</v>
      </c>
      <c r="D77" s="31">
        <v>100</v>
      </c>
      <c r="E77" s="30" t="s">
        <v>18</v>
      </c>
      <c r="F77" s="32">
        <f>VLOOKUP(G77,'[1]CUADRO NIVEL ESTRUCTURAL'!$A$5:$B$12,2,0)</f>
        <v>103</v>
      </c>
      <c r="G77" s="32" t="s">
        <v>130</v>
      </c>
      <c r="H77" s="36" t="s">
        <v>141</v>
      </c>
      <c r="I77" s="36">
        <f>VLOOKUP(K77,'[1]LISTADO DE SERIES Y SUBSERIES'!B:C,2,0)</f>
        <v>20</v>
      </c>
      <c r="J77" s="34" t="str">
        <f t="shared" si="2"/>
        <v>103.20</v>
      </c>
      <c r="K77" s="30" t="s">
        <v>47</v>
      </c>
      <c r="L77" s="34">
        <f>VLOOKUP(N77,'[1]LISTADO DE SERIES Y SUBSERIES'!D:E,2,0)</f>
        <v>4</v>
      </c>
      <c r="M77" s="34" t="str">
        <f>_xlfn.CONCAT(J77,".",L77)</f>
        <v>103.20.4</v>
      </c>
      <c r="N77" s="38" t="s">
        <v>50</v>
      </c>
    </row>
    <row r="78" spans="1:14" ht="39.950000000000003" customHeight="1" x14ac:dyDescent="0.25">
      <c r="A78" s="30" t="s">
        <v>15</v>
      </c>
      <c r="B78" s="30" t="s">
        <v>16</v>
      </c>
      <c r="C78" s="30" t="s">
        <v>51</v>
      </c>
      <c r="D78" s="96">
        <v>100</v>
      </c>
      <c r="E78" s="43" t="s">
        <v>18</v>
      </c>
      <c r="F78" s="59">
        <f>VLOOKUP(G78,'[1]CUADRO NIVEL ESTRUCTURAL'!$A$5:$B$12,2,0)</f>
        <v>103</v>
      </c>
      <c r="G78" s="59" t="s">
        <v>130</v>
      </c>
      <c r="H78" s="41" t="s">
        <v>142</v>
      </c>
      <c r="I78" s="34">
        <f>VLOOKUP(K78,'[1]LISTADO DE SERIES Y SUBSERIES'!B:C,2,0)</f>
        <v>20</v>
      </c>
      <c r="J78" s="34" t="str">
        <f t="shared" si="2"/>
        <v>103.20</v>
      </c>
      <c r="K78" s="30" t="s">
        <v>47</v>
      </c>
      <c r="L78" s="34">
        <f>VLOOKUP(N78,'[1]LISTADO DE SERIES Y SUBSERIES'!D:E,2,0)</f>
        <v>5</v>
      </c>
      <c r="M78" s="34" t="str">
        <f>_xlfn.CONCAT(J78,".",L78)</f>
        <v>103.20.5</v>
      </c>
      <c r="N78" s="30" t="s">
        <v>91</v>
      </c>
    </row>
    <row r="79" spans="1:14" ht="39.950000000000003" customHeight="1" x14ac:dyDescent="0.25">
      <c r="A79" s="30" t="s">
        <v>15</v>
      </c>
      <c r="B79" s="30" t="s">
        <v>16</v>
      </c>
      <c r="C79" s="30" t="s">
        <v>36</v>
      </c>
      <c r="D79" s="31">
        <v>100</v>
      </c>
      <c r="E79" s="30" t="s">
        <v>18</v>
      </c>
      <c r="F79" s="32">
        <f>VLOOKUP(G79,'[1]CUADRO NIVEL ESTRUCTURAL'!$A$5:$B$12,2,0)</f>
        <v>103</v>
      </c>
      <c r="G79" s="32" t="s">
        <v>130</v>
      </c>
      <c r="H79" s="36" t="s">
        <v>139</v>
      </c>
      <c r="I79" s="36">
        <f>VLOOKUP(K79,'[1]LISTADO DE SERIES Y SUBSERIES'!B:C,2,0)</f>
        <v>26</v>
      </c>
      <c r="J79" s="34" t="str">
        <f t="shared" si="2"/>
        <v>103.26</v>
      </c>
      <c r="K79" s="30" t="s">
        <v>57</v>
      </c>
      <c r="L79" s="34">
        <f>VLOOKUP(N79,'[1]LISTADO DE SERIES Y SUBSERIES'!D:E,2,0)</f>
        <v>8</v>
      </c>
      <c r="M79" s="34" t="str">
        <f>_xlfn.CONCAT(J79,".",L79)</f>
        <v>103.26.8</v>
      </c>
      <c r="N79" s="29" t="s">
        <v>61</v>
      </c>
    </row>
    <row r="80" spans="1:14" ht="39.950000000000003" customHeight="1" x14ac:dyDescent="0.25">
      <c r="A80" s="30" t="s">
        <v>15</v>
      </c>
      <c r="B80" s="30" t="s">
        <v>16</v>
      </c>
      <c r="C80" s="30" t="s">
        <v>105</v>
      </c>
      <c r="D80" s="31">
        <v>100</v>
      </c>
      <c r="E80" s="30" t="s">
        <v>18</v>
      </c>
      <c r="F80" s="32">
        <f>VLOOKUP(G80,'[1]CUADRO NIVEL ESTRUCTURAL'!$A$5:$B$12,2,0)</f>
        <v>103</v>
      </c>
      <c r="G80" s="32" t="s">
        <v>130</v>
      </c>
      <c r="H80" s="36" t="s">
        <v>142</v>
      </c>
      <c r="I80" s="36">
        <f>VLOOKUP(K80,'[1]LISTADO DE SERIES Y SUBSERIES'!B:C,2,0)</f>
        <v>29</v>
      </c>
      <c r="J80" s="34" t="str">
        <f t="shared" si="2"/>
        <v>103.29</v>
      </c>
      <c r="K80" s="30" t="s">
        <v>143</v>
      </c>
      <c r="L80" s="34"/>
      <c r="M80" s="34"/>
      <c r="N80" s="30"/>
    </row>
    <row r="81" spans="1:14" ht="39.950000000000003" customHeight="1" x14ac:dyDescent="0.25">
      <c r="A81" s="30" t="s">
        <v>15</v>
      </c>
      <c r="B81" s="30" t="s">
        <v>16</v>
      </c>
      <c r="C81" s="30" t="s">
        <v>105</v>
      </c>
      <c r="D81" s="31">
        <v>100</v>
      </c>
      <c r="E81" s="30" t="s">
        <v>18</v>
      </c>
      <c r="F81" s="32">
        <f>VLOOKUP(G81,'[1]CUADRO NIVEL ESTRUCTURAL'!$A$5:$B$12,2,0)</f>
        <v>103</v>
      </c>
      <c r="G81" s="32" t="s">
        <v>130</v>
      </c>
      <c r="H81" s="36" t="s">
        <v>139</v>
      </c>
      <c r="I81" s="36">
        <f>VLOOKUP(K81,'[1]LISTADO DE SERIES Y SUBSERIES'!B:C,2,0)</f>
        <v>30</v>
      </c>
      <c r="J81" s="34" t="str">
        <f t="shared" si="2"/>
        <v>103.30</v>
      </c>
      <c r="K81" s="30" t="s">
        <v>144</v>
      </c>
      <c r="L81" s="34"/>
      <c r="M81" s="34"/>
      <c r="N81" s="30"/>
    </row>
    <row r="82" spans="1:14" ht="39.950000000000003" customHeight="1" x14ac:dyDescent="0.25">
      <c r="A82" s="30" t="s">
        <v>15</v>
      </c>
      <c r="B82" s="30" t="s">
        <v>16</v>
      </c>
      <c r="C82" s="30" t="s">
        <v>145</v>
      </c>
      <c r="D82" s="31">
        <v>100</v>
      </c>
      <c r="E82" s="30" t="s">
        <v>18</v>
      </c>
      <c r="F82" s="32">
        <f>VLOOKUP(G82,'[1]CUADRO NIVEL ESTRUCTURAL'!$A$5:$B$12,2,0)</f>
        <v>103</v>
      </c>
      <c r="G82" s="32" t="s">
        <v>130</v>
      </c>
      <c r="H82" s="36" t="s">
        <v>142</v>
      </c>
      <c r="I82" s="36">
        <f>VLOOKUP(K82,'[1]LISTADO DE SERIES Y SUBSERIES'!B:C,2,0)</f>
        <v>31</v>
      </c>
      <c r="J82" s="34" t="str">
        <f t="shared" si="2"/>
        <v>103.31</v>
      </c>
      <c r="K82" s="30" t="s">
        <v>106</v>
      </c>
      <c r="L82" s="34"/>
      <c r="M82" s="34"/>
      <c r="N82" s="30"/>
    </row>
    <row r="83" spans="1:14" ht="39.950000000000003" customHeight="1" x14ac:dyDescent="0.25">
      <c r="A83" s="30" t="s">
        <v>15</v>
      </c>
      <c r="B83" s="30" t="s">
        <v>16</v>
      </c>
      <c r="C83" s="30" t="s">
        <v>86</v>
      </c>
      <c r="D83" s="31">
        <v>100</v>
      </c>
      <c r="E83" s="30" t="s">
        <v>18</v>
      </c>
      <c r="F83" s="32">
        <f>VLOOKUP(G83,'[1]CUADRO NIVEL ESTRUCTURAL'!$A$5:$B$12,2,0)</f>
        <v>103</v>
      </c>
      <c r="G83" s="32" t="s">
        <v>130</v>
      </c>
      <c r="H83" s="36" t="s">
        <v>139</v>
      </c>
      <c r="I83" s="36">
        <f>VLOOKUP(K83,'[1]LISTADO DE SERIES Y SUBSERIES'!B:C,2,0)</f>
        <v>35</v>
      </c>
      <c r="J83" s="34" t="str">
        <f t="shared" si="2"/>
        <v>103.35</v>
      </c>
      <c r="K83" s="30" t="s">
        <v>112</v>
      </c>
      <c r="L83" s="34"/>
      <c r="M83" s="34"/>
      <c r="N83" s="67"/>
    </row>
    <row r="84" spans="1:14" ht="39.950000000000003" customHeight="1" x14ac:dyDescent="0.25">
      <c r="A84" s="30" t="s">
        <v>15</v>
      </c>
      <c r="B84" s="30" t="s">
        <v>16</v>
      </c>
      <c r="C84" s="30" t="s">
        <v>41</v>
      </c>
      <c r="D84" s="31">
        <v>100</v>
      </c>
      <c r="E84" s="30" t="s">
        <v>18</v>
      </c>
      <c r="F84" s="32">
        <f>VLOOKUP(G84,'[1]CUADRO NIVEL ESTRUCTURAL'!$A$5:$B$12,2,0)</f>
        <v>103</v>
      </c>
      <c r="G84" s="32" t="s">
        <v>130</v>
      </c>
      <c r="H84" s="36" t="s">
        <v>139</v>
      </c>
      <c r="I84" s="36">
        <f>VLOOKUP(K84,'[1]LISTADO DE SERIES Y SUBSERIES'!B:C,2,0)</f>
        <v>36</v>
      </c>
      <c r="J84" s="34" t="str">
        <f t="shared" si="2"/>
        <v>103.36</v>
      </c>
      <c r="K84" s="39" t="s">
        <v>146</v>
      </c>
      <c r="L84" s="34"/>
      <c r="M84" s="34"/>
      <c r="N84" s="30"/>
    </row>
    <row r="85" spans="1:14" ht="39.950000000000003" customHeight="1" x14ac:dyDescent="0.25">
      <c r="A85" s="30" t="s">
        <v>15</v>
      </c>
      <c r="B85" s="30" t="s">
        <v>16</v>
      </c>
      <c r="C85" s="30" t="s">
        <v>105</v>
      </c>
      <c r="D85" s="31">
        <v>100</v>
      </c>
      <c r="E85" s="30" t="s">
        <v>18</v>
      </c>
      <c r="F85" s="32">
        <f>VLOOKUP(G85,'[1]CUADRO NIVEL ESTRUCTURAL'!$A$5:$B$12,2,0)</f>
        <v>103</v>
      </c>
      <c r="G85" s="32" t="s">
        <v>130</v>
      </c>
      <c r="H85" s="36" t="s">
        <v>139</v>
      </c>
      <c r="I85" s="36">
        <f>VLOOKUP(K85,'[1]LISTADO DE SERIES Y SUBSERIES'!B:C,2,0)</f>
        <v>37</v>
      </c>
      <c r="J85" s="34" t="str">
        <f t="shared" si="2"/>
        <v>103.37</v>
      </c>
      <c r="K85" s="30" t="s">
        <v>147</v>
      </c>
      <c r="L85" s="34"/>
      <c r="M85" s="34"/>
      <c r="N85" s="30"/>
    </row>
    <row r="86" spans="1:14" ht="39.950000000000003" customHeight="1" x14ac:dyDescent="0.25">
      <c r="A86" s="30" t="s">
        <v>15</v>
      </c>
      <c r="B86" s="30" t="s">
        <v>16</v>
      </c>
      <c r="C86" s="30" t="s">
        <v>105</v>
      </c>
      <c r="D86" s="31">
        <v>100</v>
      </c>
      <c r="E86" s="30" t="s">
        <v>18</v>
      </c>
      <c r="F86" s="32">
        <f>VLOOKUP(G86,'[1]CUADRO NIVEL ESTRUCTURAL'!$A$5:$B$12,2,0)</f>
        <v>103</v>
      </c>
      <c r="G86" s="32" t="s">
        <v>130</v>
      </c>
      <c r="H86" s="36" t="s">
        <v>139</v>
      </c>
      <c r="I86" s="36">
        <f>VLOOKUP(K86,'[1]LISTADO DE SERIES Y SUBSERIES'!B:C,2,0)</f>
        <v>38</v>
      </c>
      <c r="J86" s="34" t="str">
        <f>_xlfn.CONCAT(F86,".",I86)</f>
        <v>103.38</v>
      </c>
      <c r="K86" s="30" t="s">
        <v>148</v>
      </c>
      <c r="L86" s="34"/>
      <c r="M86" s="34"/>
      <c r="N86" s="67"/>
    </row>
    <row r="87" spans="1:14" ht="39.950000000000003" customHeight="1" x14ac:dyDescent="0.25">
      <c r="A87" s="30" t="s">
        <v>15</v>
      </c>
      <c r="B87" s="30" t="s">
        <v>16</v>
      </c>
      <c r="C87" s="30" t="s">
        <v>149</v>
      </c>
      <c r="D87" s="31">
        <v>100</v>
      </c>
      <c r="E87" s="30" t="s">
        <v>18</v>
      </c>
      <c r="F87" s="32">
        <f>VLOOKUP(G87,'[1]CUADRO NIVEL ESTRUCTURAL'!$A$5:$B$12,2,0)</f>
        <v>103</v>
      </c>
      <c r="G87" s="32" t="s">
        <v>130</v>
      </c>
      <c r="H87" s="36" t="s">
        <v>139</v>
      </c>
      <c r="I87" s="36">
        <f>VLOOKUP(K87,'[1]LISTADO DE SERIES Y SUBSERIES'!B:C,2,0)</f>
        <v>39</v>
      </c>
      <c r="J87" s="34" t="str">
        <f>_xlfn.CONCAT(F87,".",I87)</f>
        <v>103.39</v>
      </c>
      <c r="K87" s="39" t="s">
        <v>150</v>
      </c>
      <c r="L87" s="34"/>
      <c r="M87" s="44"/>
      <c r="N87" s="97"/>
    </row>
    <row r="88" spans="1:14" ht="39.950000000000003" customHeight="1" x14ac:dyDescent="0.25">
      <c r="A88" s="30" t="s">
        <v>15</v>
      </c>
      <c r="B88" s="30" t="s">
        <v>16</v>
      </c>
      <c r="C88" s="39" t="s">
        <v>80</v>
      </c>
      <c r="D88" s="31">
        <v>100</v>
      </c>
      <c r="E88" s="30" t="s">
        <v>18</v>
      </c>
      <c r="F88" s="32">
        <f>VLOOKUP(G88,'[1]CUADRO NIVEL ESTRUCTURAL'!$A$5:$B$12,2,0)</f>
        <v>103</v>
      </c>
      <c r="G88" s="32" t="s">
        <v>130</v>
      </c>
      <c r="H88" s="36" t="s">
        <v>139</v>
      </c>
      <c r="I88" s="36">
        <f>VLOOKUP(K88,'[1]LISTADO DE SERIES Y SUBSERIES'!B:C,2,0)</f>
        <v>42</v>
      </c>
      <c r="J88" s="34" t="str">
        <f t="shared" si="2"/>
        <v>103.42</v>
      </c>
      <c r="K88" s="30" t="s">
        <v>69</v>
      </c>
      <c r="L88" s="34">
        <f>VLOOKUP(N88,'[1]LISTADO DE SERIES Y SUBSERIES'!D:E,2,0)</f>
        <v>3</v>
      </c>
      <c r="M88" s="34" t="str">
        <f>_xlfn.CONCAT(J88,".",L88)</f>
        <v>103.42.3</v>
      </c>
      <c r="N88" s="30" t="s">
        <v>151</v>
      </c>
    </row>
    <row r="89" spans="1:14" ht="39.950000000000003" customHeight="1" x14ac:dyDescent="0.25">
      <c r="A89" s="30" t="s">
        <v>15</v>
      </c>
      <c r="B89" s="30" t="s">
        <v>16</v>
      </c>
      <c r="C89" s="39" t="s">
        <v>80</v>
      </c>
      <c r="D89" s="31">
        <v>100</v>
      </c>
      <c r="E89" s="30" t="s">
        <v>18</v>
      </c>
      <c r="F89" s="32">
        <f>VLOOKUP(G89,'[1]CUADRO NIVEL ESTRUCTURAL'!$A$5:$B$12,2,0)</f>
        <v>103</v>
      </c>
      <c r="G89" s="32" t="s">
        <v>130</v>
      </c>
      <c r="H89" s="36" t="s">
        <v>139</v>
      </c>
      <c r="I89" s="36">
        <f>VLOOKUP(K89,'[1]LISTADO DE SERIES Y SUBSERIES'!B:C,2,0)</f>
        <v>42</v>
      </c>
      <c r="J89" s="34" t="str">
        <f t="shared" si="2"/>
        <v>103.42</v>
      </c>
      <c r="K89" s="30" t="s">
        <v>69</v>
      </c>
      <c r="L89" s="34">
        <f>VLOOKUP(N89,'[1]LISTADO DE SERIES Y SUBSERIES'!D:E,2,0)</f>
        <v>5</v>
      </c>
      <c r="M89" s="34" t="str">
        <f>_xlfn.CONCAT(J89,".",L89)</f>
        <v>103.42.5</v>
      </c>
      <c r="N89" s="98" t="s">
        <v>152</v>
      </c>
    </row>
    <row r="90" spans="1:14" ht="39.950000000000003" customHeight="1" x14ac:dyDescent="0.25">
      <c r="A90" s="30" t="s">
        <v>15</v>
      </c>
      <c r="B90" s="30" t="s">
        <v>16</v>
      </c>
      <c r="C90" s="30" t="s">
        <v>153</v>
      </c>
      <c r="D90" s="31">
        <v>100</v>
      </c>
      <c r="E90" s="30" t="s">
        <v>18</v>
      </c>
      <c r="F90" s="32">
        <f>VLOOKUP(G90,'[1]CUADRO NIVEL ESTRUCTURAL'!$A$5:$B$12,2,0)</f>
        <v>103</v>
      </c>
      <c r="G90" s="32" t="s">
        <v>130</v>
      </c>
      <c r="H90" s="36" t="s">
        <v>139</v>
      </c>
      <c r="I90" s="36">
        <f>VLOOKUP(K90,'[1]LISTADO DE SERIES Y SUBSERIES'!B:C,2,0)</f>
        <v>42</v>
      </c>
      <c r="J90" s="34" t="str">
        <f>_xlfn.CONCAT(F90,".",I90)</f>
        <v>103.42</v>
      </c>
      <c r="K90" s="30" t="s">
        <v>69</v>
      </c>
      <c r="L90" s="34">
        <f>VLOOKUP(N90,'[1]LISTADO DE SERIES Y SUBSERIES'!D:E,2,0)</f>
        <v>6</v>
      </c>
      <c r="M90" s="34" t="str">
        <f>_xlfn.CONCAT(J90,".",L90)</f>
        <v>103.42.6</v>
      </c>
      <c r="N90" s="30" t="s">
        <v>154</v>
      </c>
    </row>
    <row r="91" spans="1:14" ht="39.950000000000003" customHeight="1" x14ac:dyDescent="0.25">
      <c r="A91" s="30" t="s">
        <v>15</v>
      </c>
      <c r="B91" s="30" t="s">
        <v>16</v>
      </c>
      <c r="C91" s="30" t="s">
        <v>155</v>
      </c>
      <c r="D91" s="31">
        <v>100</v>
      </c>
      <c r="E91" s="30" t="s">
        <v>18</v>
      </c>
      <c r="F91" s="32">
        <f>VLOOKUP(G91,'[1]CUADRO NIVEL ESTRUCTURAL'!$A$5:$B$12,2,0)</f>
        <v>103</v>
      </c>
      <c r="G91" s="32" t="s">
        <v>130</v>
      </c>
      <c r="H91" s="36" t="s">
        <v>139</v>
      </c>
      <c r="I91" s="36">
        <f>VLOOKUP(K91,'[1]LISTADO DE SERIES Y SUBSERIES'!B:C,2,0)</f>
        <v>42</v>
      </c>
      <c r="J91" s="34" t="str">
        <f t="shared" ref="J91:J162" si="5">_xlfn.CONCAT(F91,".",I91)</f>
        <v>103.42</v>
      </c>
      <c r="K91" s="30" t="s">
        <v>69</v>
      </c>
      <c r="L91" s="34">
        <f>VLOOKUP(N91,'[1]LISTADO DE SERIES Y SUBSERIES'!D:E,2,0)</f>
        <v>8</v>
      </c>
      <c r="M91" s="34" t="str">
        <f t="shared" ref="M91:M160" si="6">_xlfn.CONCAT(J91,".",L91)</f>
        <v>103.42.8</v>
      </c>
      <c r="N91" s="30" t="s">
        <v>156</v>
      </c>
    </row>
    <row r="92" spans="1:14" ht="39.950000000000003" customHeight="1" x14ac:dyDescent="0.25">
      <c r="A92" s="30" t="s">
        <v>15</v>
      </c>
      <c r="B92" s="30" t="s">
        <v>16</v>
      </c>
      <c r="C92" s="30" t="s">
        <v>157</v>
      </c>
      <c r="D92" s="31">
        <v>100</v>
      </c>
      <c r="E92" s="30" t="s">
        <v>18</v>
      </c>
      <c r="F92" s="32">
        <f>VLOOKUP(G92,'[1]CUADRO NIVEL ESTRUCTURAL'!$A$5:$B$12,2,0)</f>
        <v>103</v>
      </c>
      <c r="G92" s="32" t="s">
        <v>130</v>
      </c>
      <c r="H92" s="36" t="s">
        <v>139</v>
      </c>
      <c r="I92" s="36">
        <f>VLOOKUP(K92,'[1]LISTADO DE SERIES Y SUBSERIES'!B:C,2,0)</f>
        <v>42</v>
      </c>
      <c r="J92" s="34" t="str">
        <f t="shared" si="5"/>
        <v>103.42</v>
      </c>
      <c r="K92" s="30" t="s">
        <v>69</v>
      </c>
      <c r="L92" s="34">
        <f>VLOOKUP(N92,'[1]LISTADO DE SERIES Y SUBSERIES'!D:E,2,0)</f>
        <v>9</v>
      </c>
      <c r="M92" s="34" t="str">
        <f t="shared" si="6"/>
        <v>103.42.9</v>
      </c>
      <c r="N92" s="30" t="s">
        <v>158</v>
      </c>
    </row>
    <row r="93" spans="1:14" ht="39.950000000000003" customHeight="1" x14ac:dyDescent="0.25">
      <c r="A93" s="30" t="s">
        <v>15</v>
      </c>
      <c r="B93" s="30" t="s">
        <v>16</v>
      </c>
      <c r="C93" s="30" t="s">
        <v>149</v>
      </c>
      <c r="D93" s="31">
        <v>100</v>
      </c>
      <c r="E93" s="30" t="s">
        <v>18</v>
      </c>
      <c r="F93" s="32">
        <f>VLOOKUP(G93,'[1]CUADRO NIVEL ESTRUCTURAL'!$A$5:$B$12,2,0)</f>
        <v>103</v>
      </c>
      <c r="G93" s="32" t="s">
        <v>130</v>
      </c>
      <c r="H93" s="36" t="s">
        <v>139</v>
      </c>
      <c r="I93" s="36">
        <f>VLOOKUP(K93,'[1]LISTADO DE SERIES Y SUBSERIES'!B:C,2,0)</f>
        <v>42</v>
      </c>
      <c r="J93" s="34" t="str">
        <f>_xlfn.CONCAT(F93,".",I93)</f>
        <v>103.42</v>
      </c>
      <c r="K93" s="39" t="s">
        <v>69</v>
      </c>
      <c r="L93" s="44">
        <f>VLOOKUP(N93,'[1]LISTADO DE SERIES Y SUBSERIES'!D:E,2,0)</f>
        <v>10</v>
      </c>
      <c r="M93" s="44" t="str">
        <f>_xlfn.CONCAT(J93,".",L93)</f>
        <v>103.42.10</v>
      </c>
      <c r="N93" s="39" t="s">
        <v>159</v>
      </c>
    </row>
    <row r="94" spans="1:14" ht="39.950000000000003" customHeight="1" x14ac:dyDescent="0.25">
      <c r="A94" s="30" t="s">
        <v>15</v>
      </c>
      <c r="B94" s="30" t="s">
        <v>16</v>
      </c>
      <c r="C94" s="30" t="s">
        <v>160</v>
      </c>
      <c r="D94" s="31">
        <v>100</v>
      </c>
      <c r="E94" s="30" t="s">
        <v>18</v>
      </c>
      <c r="F94" s="32">
        <f>VLOOKUP(G94,'[1]CUADRO NIVEL ESTRUCTURAL'!$A$5:$B$12,2,0)</f>
        <v>103</v>
      </c>
      <c r="G94" s="32" t="s">
        <v>130</v>
      </c>
      <c r="H94" s="36" t="s">
        <v>139</v>
      </c>
      <c r="I94" s="36">
        <f>VLOOKUP(K94,'[1]LISTADO DE SERIES Y SUBSERIES'!B:C,2,0)</f>
        <v>42</v>
      </c>
      <c r="J94" s="34" t="str">
        <f t="shared" si="5"/>
        <v>103.42</v>
      </c>
      <c r="K94" s="30" t="s">
        <v>69</v>
      </c>
      <c r="L94" s="34">
        <f>VLOOKUP(N94,'[1]LISTADO DE SERIES Y SUBSERIES'!D:E,2,0)</f>
        <v>11</v>
      </c>
      <c r="M94" s="34" t="str">
        <f t="shared" si="6"/>
        <v>103.42.11</v>
      </c>
      <c r="N94" s="30" t="s">
        <v>161</v>
      </c>
    </row>
    <row r="95" spans="1:14" ht="39.950000000000003" customHeight="1" x14ac:dyDescent="0.25">
      <c r="A95" s="30" t="s">
        <v>15</v>
      </c>
      <c r="B95" s="30" t="s">
        <v>16</v>
      </c>
      <c r="C95" s="30" t="s">
        <v>108</v>
      </c>
      <c r="D95" s="31">
        <v>100</v>
      </c>
      <c r="E95" s="30" t="s">
        <v>18</v>
      </c>
      <c r="F95" s="32">
        <f>VLOOKUP(G95,'[1]CUADRO NIVEL ESTRUCTURAL'!$A$5:$B$12,2,0)</f>
        <v>103</v>
      </c>
      <c r="G95" s="32" t="s">
        <v>130</v>
      </c>
      <c r="H95" s="36" t="s">
        <v>139</v>
      </c>
      <c r="I95" s="36">
        <f>VLOOKUP(K95,'[1]LISTADO DE SERIES Y SUBSERIES'!B:C,2,0)</f>
        <v>42</v>
      </c>
      <c r="J95" s="34" t="str">
        <f t="shared" si="5"/>
        <v>103.42</v>
      </c>
      <c r="K95" s="30" t="s">
        <v>69</v>
      </c>
      <c r="L95" s="34">
        <f>VLOOKUP(N95,'[1]LISTADO DE SERIES Y SUBSERIES'!D:E,2,0)</f>
        <v>12</v>
      </c>
      <c r="M95" s="34" t="str">
        <f t="shared" si="6"/>
        <v>103.42.12</v>
      </c>
      <c r="N95" s="30" t="s">
        <v>162</v>
      </c>
    </row>
    <row r="96" spans="1:14" ht="39.950000000000003" customHeight="1" x14ac:dyDescent="0.25">
      <c r="A96" s="30" t="s">
        <v>15</v>
      </c>
      <c r="B96" s="30" t="s">
        <v>16</v>
      </c>
      <c r="C96" s="99" t="s">
        <v>80</v>
      </c>
      <c r="D96" s="34">
        <v>100</v>
      </c>
      <c r="E96" s="30" t="s">
        <v>18</v>
      </c>
      <c r="F96" s="32">
        <f>VLOOKUP(G96,'[1]CUADRO NIVEL ESTRUCTURAL'!$A$5:$B$12,2,0)</f>
        <v>103</v>
      </c>
      <c r="G96" s="32" t="s">
        <v>130</v>
      </c>
      <c r="H96" s="34" t="s">
        <v>131</v>
      </c>
      <c r="I96" s="34">
        <f>VLOOKUP(K96,'[1]LISTADO DE SERIES Y SUBSERIES'!B:C,2,0)</f>
        <v>45</v>
      </c>
      <c r="J96" s="34" t="str">
        <f t="shared" si="5"/>
        <v>103.45</v>
      </c>
      <c r="K96" s="30" t="s">
        <v>116</v>
      </c>
      <c r="L96" s="34"/>
      <c r="M96" s="34"/>
      <c r="N96" s="34"/>
    </row>
    <row r="97" spans="1:14" ht="39.950000000000003" customHeight="1" thickBot="1" x14ac:dyDescent="0.3">
      <c r="A97" s="55" t="s">
        <v>15</v>
      </c>
      <c r="B97" s="100" t="s">
        <v>16</v>
      </c>
      <c r="C97" s="101" t="s">
        <v>138</v>
      </c>
      <c r="D97" s="102">
        <v>100</v>
      </c>
      <c r="E97" s="55" t="s">
        <v>18</v>
      </c>
      <c r="F97" s="76">
        <f>VLOOKUP(G97,'[1]CUADRO NIVEL ESTRUCTURAL'!$A$5:$B$12,2,0)</f>
        <v>103</v>
      </c>
      <c r="G97" s="76" t="s">
        <v>130</v>
      </c>
      <c r="H97" s="56" t="s">
        <v>139</v>
      </c>
      <c r="I97" s="56">
        <f>VLOOKUP(K97,'[1]LISTADO DE SERIES Y SUBSERIES'!B:C,2,0)</f>
        <v>47</v>
      </c>
      <c r="J97" s="56" t="str">
        <f>_xlfn.CONCAT(F97,".",I97)</f>
        <v>103.47</v>
      </c>
      <c r="K97" s="75" t="s">
        <v>163</v>
      </c>
      <c r="L97" s="56"/>
      <c r="M97" s="103"/>
      <c r="N97" s="104"/>
    </row>
    <row r="98" spans="1:14" ht="39.950000000000003" customHeight="1" x14ac:dyDescent="0.25">
      <c r="A98" s="57" t="s">
        <v>15</v>
      </c>
      <c r="B98" s="42" t="s">
        <v>16</v>
      </c>
      <c r="C98" s="43" t="s">
        <v>164</v>
      </c>
      <c r="D98" s="96">
        <v>100</v>
      </c>
      <c r="E98" s="43" t="s">
        <v>18</v>
      </c>
      <c r="F98" s="58">
        <f>VLOOKUP(G98,'[1]CUADRO NIVEL ESTRUCTURAL'!$A$5:$B$12,2,0)</f>
        <v>110</v>
      </c>
      <c r="G98" s="58" t="s">
        <v>165</v>
      </c>
      <c r="H98" s="58" t="s">
        <v>165</v>
      </c>
      <c r="I98" s="58">
        <f>VLOOKUP(K98,'[1]LISTADO DE SERIES Y SUBSERIES'!B:C,2,0)</f>
        <v>3</v>
      </c>
      <c r="J98" s="58" t="str">
        <f t="shared" si="5"/>
        <v>110.3</v>
      </c>
      <c r="K98" s="43" t="s">
        <v>25</v>
      </c>
      <c r="L98" s="58">
        <f>VLOOKUP(N98,'[1]LISTADO DE SERIES Y SUBSERIES'!D:E,2,0)</f>
        <v>6</v>
      </c>
      <c r="M98" s="58" t="str">
        <f t="shared" si="6"/>
        <v>110.3.6</v>
      </c>
      <c r="N98" s="43" t="s">
        <v>166</v>
      </c>
    </row>
    <row r="99" spans="1:14" ht="39.950000000000003" customHeight="1" x14ac:dyDescent="0.25">
      <c r="A99" s="28" t="s">
        <v>15</v>
      </c>
      <c r="B99" s="29" t="s">
        <v>16</v>
      </c>
      <c r="C99" s="30" t="s">
        <v>167</v>
      </c>
      <c r="D99" s="31">
        <v>100</v>
      </c>
      <c r="E99" s="30" t="s">
        <v>18</v>
      </c>
      <c r="F99" s="34">
        <f>VLOOKUP(G99,'[1]CUADRO NIVEL ESTRUCTURAL'!$A$5:$B$12,2,0)</f>
        <v>110</v>
      </c>
      <c r="G99" s="34" t="s">
        <v>165</v>
      </c>
      <c r="H99" s="34" t="s">
        <v>165</v>
      </c>
      <c r="I99" s="34">
        <f>VLOOKUP(K99,'[1]LISTADO DE SERIES Y SUBSERIES'!B:C,2,0)</f>
        <v>3</v>
      </c>
      <c r="J99" s="34" t="str">
        <f t="shared" si="5"/>
        <v>110.3</v>
      </c>
      <c r="K99" s="30" t="s">
        <v>25</v>
      </c>
      <c r="L99" s="34">
        <f>VLOOKUP(N99,'[1]LISTADO DE SERIES Y SUBSERIES'!D:E,2,0)</f>
        <v>12</v>
      </c>
      <c r="M99" s="34" t="str">
        <f t="shared" si="6"/>
        <v>110.3.12</v>
      </c>
      <c r="N99" s="30" t="s">
        <v>37</v>
      </c>
    </row>
    <row r="100" spans="1:14" ht="39.950000000000003" customHeight="1" x14ac:dyDescent="0.25">
      <c r="A100" s="28" t="s">
        <v>15</v>
      </c>
      <c r="B100" s="29" t="s">
        <v>16</v>
      </c>
      <c r="C100" s="30" t="s">
        <v>168</v>
      </c>
      <c r="D100" s="31">
        <v>100</v>
      </c>
      <c r="E100" s="30" t="s">
        <v>18</v>
      </c>
      <c r="F100" s="34">
        <f>VLOOKUP(G100,'[1]CUADRO NIVEL ESTRUCTURAL'!$A$5:$B$12,2,0)</f>
        <v>110</v>
      </c>
      <c r="G100" s="34" t="s">
        <v>165</v>
      </c>
      <c r="H100" s="34" t="s">
        <v>165</v>
      </c>
      <c r="I100" s="34">
        <f>VLOOKUP(K100,'[1]LISTADO DE SERIES Y SUBSERIES'!B:C,2,0)</f>
        <v>13</v>
      </c>
      <c r="J100" s="34" t="str">
        <f>_xlfn.CONCAT(F100,".",I100)</f>
        <v>110.13</v>
      </c>
      <c r="K100" s="30" t="s">
        <v>43</v>
      </c>
      <c r="L100" s="34"/>
      <c r="M100" s="92"/>
      <c r="N100" s="31"/>
    </row>
    <row r="101" spans="1:14" ht="39.950000000000003" customHeight="1" x14ac:dyDescent="0.25">
      <c r="A101" s="57" t="s">
        <v>15</v>
      </c>
      <c r="B101" s="42" t="s">
        <v>16</v>
      </c>
      <c r="C101" s="43" t="s">
        <v>169</v>
      </c>
      <c r="D101" s="96">
        <v>100</v>
      </c>
      <c r="E101" s="43" t="s">
        <v>18</v>
      </c>
      <c r="F101" s="58">
        <f>VLOOKUP(G101,'[1]CUADRO NIVEL ESTRUCTURAL'!$A$5:$B$12,2,0)</f>
        <v>110</v>
      </c>
      <c r="G101" s="58" t="s">
        <v>165</v>
      </c>
      <c r="H101" s="60" t="s">
        <v>165</v>
      </c>
      <c r="I101" s="60">
        <f>VLOOKUP(K101,'[1]LISTADO DE SERIES Y SUBSERIES'!B:C,2,0)</f>
        <v>20</v>
      </c>
      <c r="J101" s="61" t="str">
        <f t="shared" si="5"/>
        <v>110.20</v>
      </c>
      <c r="K101" s="30" t="s">
        <v>47</v>
      </c>
      <c r="L101" s="105">
        <f>VLOOKUP(N101,'[1]LISTADO DE SERIES Y SUBSERIES'!D:E,2,0)</f>
        <v>4</v>
      </c>
      <c r="M101" s="34" t="str">
        <f>_xlfn.CONCAT(J101,".",L101)</f>
        <v>110.20.4</v>
      </c>
      <c r="N101" s="38" t="s">
        <v>50</v>
      </c>
    </row>
    <row r="102" spans="1:14" ht="39.950000000000003" customHeight="1" x14ac:dyDescent="0.25">
      <c r="A102" s="28" t="s">
        <v>15</v>
      </c>
      <c r="B102" s="29" t="s">
        <v>16</v>
      </c>
      <c r="C102" s="30" t="s">
        <v>170</v>
      </c>
      <c r="D102" s="31">
        <v>100</v>
      </c>
      <c r="E102" s="30" t="s">
        <v>18</v>
      </c>
      <c r="F102" s="34">
        <f>VLOOKUP(G102,'[1]CUADRO NIVEL ESTRUCTURAL'!$A$5:$B$12,2,0)</f>
        <v>110</v>
      </c>
      <c r="G102" s="34" t="s">
        <v>165</v>
      </c>
      <c r="H102" s="34" t="s">
        <v>165</v>
      </c>
      <c r="I102" s="34">
        <f>VLOOKUP(K102,'[1]LISTADO DE SERIES Y SUBSERIES'!B:C,2,0)</f>
        <v>20</v>
      </c>
      <c r="J102" s="34" t="str">
        <f t="shared" si="5"/>
        <v>110.20</v>
      </c>
      <c r="K102" s="30" t="s">
        <v>47</v>
      </c>
      <c r="L102" s="34">
        <f>VLOOKUP(N102,'[1]LISTADO DE SERIES Y SUBSERIES'!D:E,2,0)</f>
        <v>5</v>
      </c>
      <c r="M102" s="34" t="str">
        <f t="shared" si="6"/>
        <v>110.20.5</v>
      </c>
      <c r="N102" s="30" t="s">
        <v>91</v>
      </c>
    </row>
    <row r="103" spans="1:14" ht="39.950000000000003" customHeight="1" x14ac:dyDescent="0.25">
      <c r="A103" s="28" t="s">
        <v>15</v>
      </c>
      <c r="B103" s="29" t="s">
        <v>16</v>
      </c>
      <c r="C103" s="30" t="s">
        <v>170</v>
      </c>
      <c r="D103" s="31">
        <v>100</v>
      </c>
      <c r="E103" s="30" t="s">
        <v>18</v>
      </c>
      <c r="F103" s="34">
        <f>VLOOKUP(G103,'[1]CUADRO NIVEL ESTRUCTURAL'!$A$5:$B$12,2,0)</f>
        <v>110</v>
      </c>
      <c r="G103" s="34" t="s">
        <v>165</v>
      </c>
      <c r="H103" s="34" t="s">
        <v>165</v>
      </c>
      <c r="I103" s="34">
        <f>VLOOKUP(K103,'[1]LISTADO DE SERIES Y SUBSERIES'!B:C,2,0)</f>
        <v>20</v>
      </c>
      <c r="J103" s="34" t="str">
        <f t="shared" si="5"/>
        <v>110.20</v>
      </c>
      <c r="K103" s="30" t="s">
        <v>47</v>
      </c>
      <c r="L103" s="34">
        <f>VLOOKUP(N103,'[1]LISTADO DE SERIES Y SUBSERIES'!D:E,2,0)</f>
        <v>12</v>
      </c>
      <c r="M103" s="34" t="str">
        <f t="shared" si="6"/>
        <v>110.20.12</v>
      </c>
      <c r="N103" s="30" t="s">
        <v>171</v>
      </c>
    </row>
    <row r="104" spans="1:14" ht="39.950000000000003" customHeight="1" x14ac:dyDescent="0.25">
      <c r="A104" s="28" t="s">
        <v>15</v>
      </c>
      <c r="B104" s="29" t="s">
        <v>16</v>
      </c>
      <c r="C104" s="30" t="s">
        <v>172</v>
      </c>
      <c r="D104" s="31">
        <v>100</v>
      </c>
      <c r="E104" s="30" t="s">
        <v>18</v>
      </c>
      <c r="F104" s="34">
        <f>VLOOKUP(G104,'[1]CUADRO NIVEL ESTRUCTURAL'!$A$5:$B$12,2,0)</f>
        <v>110</v>
      </c>
      <c r="G104" s="34" t="s">
        <v>165</v>
      </c>
      <c r="H104" s="34" t="s">
        <v>165</v>
      </c>
      <c r="I104" s="34">
        <f>VLOOKUP(K104,'[1]LISTADO DE SERIES Y SUBSERIES'!B:C,2,0)</f>
        <v>26</v>
      </c>
      <c r="J104" s="34" t="str">
        <f>_xlfn.CONCAT(F104,".",I104)</f>
        <v>110.26</v>
      </c>
      <c r="K104" s="30" t="s">
        <v>57</v>
      </c>
      <c r="L104" s="34">
        <f>VLOOKUP(N104,'[1]LISTADO DE SERIES Y SUBSERIES'!D:E,2,0)</f>
        <v>1</v>
      </c>
      <c r="M104" s="34" t="str">
        <f>_xlfn.CONCAT(J104,".",L104)</f>
        <v>110.26.1</v>
      </c>
      <c r="N104" s="67" t="s">
        <v>173</v>
      </c>
    </row>
    <row r="105" spans="1:14" ht="39.950000000000003" customHeight="1" x14ac:dyDescent="0.25">
      <c r="A105" s="28" t="s">
        <v>15</v>
      </c>
      <c r="B105" s="29" t="s">
        <v>16</v>
      </c>
      <c r="C105" s="30" t="s">
        <v>174</v>
      </c>
      <c r="D105" s="31">
        <v>100</v>
      </c>
      <c r="E105" s="30" t="s">
        <v>18</v>
      </c>
      <c r="F105" s="34">
        <f>VLOOKUP(G105,'[1]CUADRO NIVEL ESTRUCTURAL'!$A$5:$B$12,2,0)</f>
        <v>110</v>
      </c>
      <c r="G105" s="34" t="s">
        <v>165</v>
      </c>
      <c r="H105" s="34" t="s">
        <v>165</v>
      </c>
      <c r="I105" s="34">
        <f>VLOOKUP(K105,'[1]LISTADO DE SERIES Y SUBSERIES'!B:C,2,0)</f>
        <v>26</v>
      </c>
      <c r="J105" s="34" t="str">
        <f t="shared" si="5"/>
        <v>110.26</v>
      </c>
      <c r="K105" s="30" t="s">
        <v>57</v>
      </c>
      <c r="L105" s="34">
        <f>VLOOKUP(N105,'[1]LISTADO DE SERIES Y SUBSERIES'!D:E,2,0)</f>
        <v>2</v>
      </c>
      <c r="M105" s="34" t="str">
        <f t="shared" si="6"/>
        <v>110.26.2</v>
      </c>
      <c r="N105" s="67" t="s">
        <v>175</v>
      </c>
    </row>
    <row r="106" spans="1:14" ht="39.950000000000003" customHeight="1" x14ac:dyDescent="0.25">
      <c r="A106" s="28" t="s">
        <v>15</v>
      </c>
      <c r="B106" s="29" t="s">
        <v>16</v>
      </c>
      <c r="C106" s="30" t="s">
        <v>176</v>
      </c>
      <c r="D106" s="31">
        <v>100</v>
      </c>
      <c r="E106" s="30" t="s">
        <v>18</v>
      </c>
      <c r="F106" s="34">
        <f>VLOOKUP(G106,'[1]CUADRO NIVEL ESTRUCTURAL'!$A$5:$B$12,2,0)</f>
        <v>110</v>
      </c>
      <c r="G106" s="34" t="s">
        <v>165</v>
      </c>
      <c r="H106" s="34" t="s">
        <v>165</v>
      </c>
      <c r="I106" s="34">
        <f>VLOOKUP(K106,'[1]LISTADO DE SERIES Y SUBSERIES'!B:C,2,0)</f>
        <v>26</v>
      </c>
      <c r="J106" s="34" t="str">
        <f>_xlfn.CONCAT(F106,".",I106)</f>
        <v>110.26</v>
      </c>
      <c r="K106" s="30" t="s">
        <v>57</v>
      </c>
      <c r="L106" s="34">
        <f>VLOOKUP(N106,'[1]LISTADO DE SERIES Y SUBSERIES'!D:E,2,0)</f>
        <v>8</v>
      </c>
      <c r="M106" s="34" t="str">
        <f>_xlfn.CONCAT(J106,".",L106)</f>
        <v>110.26.8</v>
      </c>
      <c r="N106" s="29" t="s">
        <v>61</v>
      </c>
    </row>
    <row r="107" spans="1:14" ht="39.950000000000003" customHeight="1" x14ac:dyDescent="0.25">
      <c r="A107" s="28" t="s">
        <v>15</v>
      </c>
      <c r="B107" s="29" t="s">
        <v>16</v>
      </c>
      <c r="C107" s="30" t="s">
        <v>177</v>
      </c>
      <c r="D107" s="31">
        <v>100</v>
      </c>
      <c r="E107" s="30" t="s">
        <v>18</v>
      </c>
      <c r="F107" s="34">
        <f>VLOOKUP(G107,'[1]CUADRO NIVEL ESTRUCTURAL'!$A$5:$B$12,2,0)</f>
        <v>110</v>
      </c>
      <c r="G107" s="34" t="s">
        <v>165</v>
      </c>
      <c r="H107" s="34" t="s">
        <v>165</v>
      </c>
      <c r="I107" s="34">
        <f>VLOOKUP(K107,'[1]LISTADO DE SERIES Y SUBSERIES'!B:C,2,0)</f>
        <v>26</v>
      </c>
      <c r="J107" s="34" t="str">
        <f t="shared" si="5"/>
        <v>110.26</v>
      </c>
      <c r="K107" s="30" t="s">
        <v>57</v>
      </c>
      <c r="L107" s="34">
        <f>VLOOKUP(N107,'[1]LISTADO DE SERIES Y SUBSERIES'!D:E,2,0)</f>
        <v>12</v>
      </c>
      <c r="M107" s="34" t="str">
        <f>_xlfn.CONCAT(J107,".",L107)</f>
        <v>110.26.12</v>
      </c>
      <c r="N107" s="67" t="s">
        <v>178</v>
      </c>
    </row>
    <row r="108" spans="1:14" ht="39.950000000000003" customHeight="1" x14ac:dyDescent="0.25">
      <c r="A108" s="28" t="s">
        <v>15</v>
      </c>
      <c r="B108" s="29" t="s">
        <v>16</v>
      </c>
      <c r="C108" s="30" t="s">
        <v>179</v>
      </c>
      <c r="D108" s="31">
        <v>100</v>
      </c>
      <c r="E108" s="30" t="s">
        <v>18</v>
      </c>
      <c r="F108" s="34">
        <f>VLOOKUP(G108,'[1]CUADRO NIVEL ESTRUCTURAL'!$A$5:$B$12,2,0)</f>
        <v>110</v>
      </c>
      <c r="G108" s="34" t="s">
        <v>165</v>
      </c>
      <c r="H108" s="34" t="s">
        <v>165</v>
      </c>
      <c r="I108" s="34">
        <f>VLOOKUP(K108,'[1]LISTADO DE SERIES Y SUBSERIES'!B:C,2,0)</f>
        <v>26</v>
      </c>
      <c r="J108" s="34" t="str">
        <f>_xlfn.CONCAT(F108,".",I108)</f>
        <v>110.26</v>
      </c>
      <c r="K108" s="30" t="s">
        <v>57</v>
      </c>
      <c r="L108" s="34">
        <f>VLOOKUP(N108,'[1]LISTADO DE SERIES Y SUBSERIES'!D:E,2,0)</f>
        <v>13</v>
      </c>
      <c r="M108" s="34" t="str">
        <f>_xlfn.CONCAT(J108,".",L108)</f>
        <v>110.26.13</v>
      </c>
      <c r="N108" s="30" t="s">
        <v>180</v>
      </c>
    </row>
    <row r="109" spans="1:14" ht="39.950000000000003" customHeight="1" x14ac:dyDescent="0.25">
      <c r="A109" s="28" t="s">
        <v>15</v>
      </c>
      <c r="B109" s="29" t="s">
        <v>16</v>
      </c>
      <c r="C109" s="30" t="s">
        <v>181</v>
      </c>
      <c r="D109" s="31">
        <v>100</v>
      </c>
      <c r="E109" s="30" t="s">
        <v>18</v>
      </c>
      <c r="F109" s="34">
        <f>VLOOKUP(G109,'[1]CUADRO NIVEL ESTRUCTURAL'!$A$5:$B$12,2,0)</f>
        <v>110</v>
      </c>
      <c r="G109" s="34" t="s">
        <v>165</v>
      </c>
      <c r="H109" s="34" t="s">
        <v>165</v>
      </c>
      <c r="I109" s="34">
        <f>VLOOKUP(K109,'[1]LISTADO DE SERIES Y SUBSERIES'!B:C,2,0)</f>
        <v>27</v>
      </c>
      <c r="J109" s="34" t="str">
        <f t="shared" si="5"/>
        <v>110.27</v>
      </c>
      <c r="K109" s="30" t="s">
        <v>182</v>
      </c>
      <c r="L109" s="34">
        <f>VLOOKUP(N109,'[1]LISTADO DE SERIES Y SUBSERIES'!D:E,2,0)</f>
        <v>1</v>
      </c>
      <c r="M109" s="34" t="str">
        <f>_xlfn.CONCAT(J109,".",L109)</f>
        <v>110.27.1</v>
      </c>
      <c r="N109" s="30" t="s">
        <v>183</v>
      </c>
    </row>
    <row r="110" spans="1:14" ht="39.950000000000003" customHeight="1" thickBot="1" x14ac:dyDescent="0.3">
      <c r="A110" s="89" t="s">
        <v>15</v>
      </c>
      <c r="B110" s="90" t="s">
        <v>16</v>
      </c>
      <c r="C110" s="55" t="s">
        <v>184</v>
      </c>
      <c r="D110" s="56">
        <v>100</v>
      </c>
      <c r="E110" s="55" t="s">
        <v>18</v>
      </c>
      <c r="F110" s="56">
        <f>VLOOKUP(G110,'[1]CUADRO NIVEL ESTRUCTURAL'!$A$5:$B$12,2,0)</f>
        <v>110</v>
      </c>
      <c r="G110" s="56" t="s">
        <v>165</v>
      </c>
      <c r="H110" s="54" t="s">
        <v>165</v>
      </c>
      <c r="I110" s="54">
        <f>VLOOKUP(K110,'[1]LISTADO DE SERIES Y SUBSERIES'!B:C,2,0)</f>
        <v>42</v>
      </c>
      <c r="J110" s="54" t="str">
        <f t="shared" si="5"/>
        <v>110.42</v>
      </c>
      <c r="K110" s="106" t="s">
        <v>69</v>
      </c>
      <c r="L110" s="54">
        <f>VLOOKUP(N110,'[1]LISTADO DE SERIES Y SUBSERIES'!D:E,2,0)</f>
        <v>4</v>
      </c>
      <c r="M110" s="56" t="str">
        <f t="shared" si="6"/>
        <v>110.42.4</v>
      </c>
      <c r="N110" s="55" t="s">
        <v>185</v>
      </c>
    </row>
    <row r="111" spans="1:14" ht="39.950000000000003" customHeight="1" x14ac:dyDescent="0.25">
      <c r="A111" s="30" t="s">
        <v>15</v>
      </c>
      <c r="B111" s="30" t="s">
        <v>16</v>
      </c>
      <c r="C111" s="30" t="s">
        <v>186</v>
      </c>
      <c r="D111" s="34">
        <v>100</v>
      </c>
      <c r="E111" s="30" t="s">
        <v>18</v>
      </c>
      <c r="F111" s="34">
        <f>VLOOKUP(G111,'[1]CUADRO NIVEL ESTRUCTURAL'!$A$5:$B$12,2,0)</f>
        <v>120</v>
      </c>
      <c r="G111" s="34" t="s">
        <v>187</v>
      </c>
      <c r="H111" s="40" t="s">
        <v>188</v>
      </c>
      <c r="I111" s="40">
        <f>VLOOKUP(K111,'[1]LISTADO DE SERIES Y SUBSERIES'!B:C,2,0)</f>
        <v>3</v>
      </c>
      <c r="J111" s="34" t="str">
        <f t="shared" si="5"/>
        <v>120.3</v>
      </c>
      <c r="K111" s="30" t="s">
        <v>25</v>
      </c>
      <c r="L111" s="34">
        <f>VLOOKUP(N111,'[1]LISTADO DE SERIES Y SUBSERIES'!D:E,2,0)</f>
        <v>2</v>
      </c>
      <c r="M111" s="34" t="str">
        <f>_xlfn.CONCAT(J111,".",L111)</f>
        <v>120.3.2</v>
      </c>
      <c r="N111" s="67" t="s">
        <v>189</v>
      </c>
    </row>
    <row r="112" spans="1:14" ht="39.950000000000003" customHeight="1" x14ac:dyDescent="0.25">
      <c r="A112" s="30" t="s">
        <v>15</v>
      </c>
      <c r="B112" s="73" t="s">
        <v>16</v>
      </c>
      <c r="C112" s="73" t="s">
        <v>190</v>
      </c>
      <c r="D112" s="34">
        <v>100</v>
      </c>
      <c r="E112" s="30" t="s">
        <v>18</v>
      </c>
      <c r="F112" s="34">
        <f>VLOOKUP(G112,'[1]CUADRO NIVEL ESTRUCTURAL'!$A$5:$B$12,2,0)</f>
        <v>120</v>
      </c>
      <c r="G112" s="34" t="s">
        <v>187</v>
      </c>
      <c r="H112" s="40" t="s">
        <v>188</v>
      </c>
      <c r="I112" s="40">
        <f>VLOOKUP(K112,'[1]LISTADO DE SERIES Y SUBSERIES'!B:C,2,0)</f>
        <v>3</v>
      </c>
      <c r="J112" s="34" t="str">
        <f t="shared" si="5"/>
        <v>120.3</v>
      </c>
      <c r="K112" s="30" t="s">
        <v>25</v>
      </c>
      <c r="L112" s="34">
        <f>VLOOKUP(N112,'[1]LISTADO DE SERIES Y SUBSERIES'!D:E,2,0)</f>
        <v>7</v>
      </c>
      <c r="M112" s="34" t="str">
        <f>_xlfn.CONCAT(J112,".",L112)</f>
        <v>120.3.7</v>
      </c>
      <c r="N112" s="73" t="s">
        <v>191</v>
      </c>
    </row>
    <row r="113" spans="1:14" s="68" customFormat="1" ht="39.950000000000003" customHeight="1" x14ac:dyDescent="0.25">
      <c r="A113" s="28" t="s">
        <v>15</v>
      </c>
      <c r="B113" s="29" t="s">
        <v>16</v>
      </c>
      <c r="C113" s="30" t="s">
        <v>190</v>
      </c>
      <c r="D113" s="34">
        <v>100</v>
      </c>
      <c r="E113" s="30" t="s">
        <v>18</v>
      </c>
      <c r="F113" s="34">
        <f>VLOOKUP(G113,'[1]CUADRO NIVEL ESTRUCTURAL'!$A$5:$B$12,2,0)</f>
        <v>120</v>
      </c>
      <c r="G113" s="34" t="s">
        <v>187</v>
      </c>
      <c r="H113" s="64" t="s">
        <v>192</v>
      </c>
      <c r="I113" s="64">
        <f>VLOOKUP(K113,'[1]LISTADO DE SERIES Y SUBSERIES'!B:C,2,0)</f>
        <v>3</v>
      </c>
      <c r="J113" s="34" t="str">
        <f t="shared" si="5"/>
        <v>120.3</v>
      </c>
      <c r="K113" s="30" t="s">
        <v>25</v>
      </c>
      <c r="L113" s="34">
        <f>VLOOKUP(N113,'[1]LISTADO DE SERIES Y SUBSERIES'!D:E,2,0)</f>
        <v>8</v>
      </c>
      <c r="M113" s="34" t="str">
        <f>_xlfn.CONCAT(J113,".",L113)</f>
        <v>120.3.8</v>
      </c>
      <c r="N113" s="30" t="s">
        <v>193</v>
      </c>
    </row>
    <row r="114" spans="1:14" s="68" customFormat="1" ht="39.950000000000003" customHeight="1" x14ac:dyDescent="0.25">
      <c r="A114" s="57" t="s">
        <v>15</v>
      </c>
      <c r="B114" s="42" t="s">
        <v>16</v>
      </c>
      <c r="C114" s="43" t="s">
        <v>194</v>
      </c>
      <c r="D114" s="58">
        <v>100</v>
      </c>
      <c r="E114" s="43" t="s">
        <v>18</v>
      </c>
      <c r="F114" s="58">
        <f>VLOOKUP(G114,'[1]CUADRO NIVEL ESTRUCTURAL'!$A$5:$B$12,2,0)</f>
        <v>120</v>
      </c>
      <c r="G114" s="58" t="s">
        <v>187</v>
      </c>
      <c r="H114" s="107" t="s">
        <v>192</v>
      </c>
      <c r="I114" s="64">
        <f>VLOOKUP(K114,'[1]LISTADO DE SERIES Y SUBSERIES'!B:C,2,0)</f>
        <v>3</v>
      </c>
      <c r="J114" s="34" t="str">
        <f>_xlfn.CONCAT(F114,".",I114)</f>
        <v>120.3</v>
      </c>
      <c r="K114" s="30" t="s">
        <v>25</v>
      </c>
      <c r="L114" s="34">
        <f>VLOOKUP(N114,'[1]LISTADO DE SERIES Y SUBSERIES'!D:E,2,0)</f>
        <v>9</v>
      </c>
      <c r="M114" s="34" t="str">
        <f>_xlfn.CONCAT(J114,".",L114)</f>
        <v>120.3.9</v>
      </c>
      <c r="N114" s="30" t="s">
        <v>195</v>
      </c>
    </row>
    <row r="115" spans="1:14" ht="39.950000000000003" customHeight="1" x14ac:dyDescent="0.25">
      <c r="A115" s="70" t="s">
        <v>15</v>
      </c>
      <c r="B115" s="71" t="s">
        <v>16</v>
      </c>
      <c r="C115" s="73" t="s">
        <v>196</v>
      </c>
      <c r="D115" s="61">
        <v>100</v>
      </c>
      <c r="E115" s="73" t="s">
        <v>18</v>
      </c>
      <c r="F115" s="61">
        <f>VLOOKUP(G115,'[1]CUADRO NIVEL ESTRUCTURAL'!$A$5:$B$12,2,0)</f>
        <v>120</v>
      </c>
      <c r="G115" s="61" t="s">
        <v>187</v>
      </c>
      <c r="H115" s="107" t="s">
        <v>187</v>
      </c>
      <c r="I115" s="107">
        <f>VLOOKUP(K115,'[1]LISTADO DE SERIES Y SUBSERIES'!B:C,2,0)</f>
        <v>4</v>
      </c>
      <c r="J115" s="60" t="str">
        <f t="shared" si="5"/>
        <v>120.4</v>
      </c>
      <c r="K115" s="79" t="s">
        <v>197</v>
      </c>
      <c r="L115" s="60">
        <f>VLOOKUP(N115,'[1]LISTADO DE SERIES Y SUBSERIES'!D:E,2,0)</f>
        <v>1</v>
      </c>
      <c r="M115" s="60" t="str">
        <f>_xlfn.CONCAT(J115,".",L115)</f>
        <v>120.4.1</v>
      </c>
      <c r="N115" s="108" t="s">
        <v>198</v>
      </c>
    </row>
    <row r="116" spans="1:14" ht="39.950000000000003" customHeight="1" x14ac:dyDescent="0.25">
      <c r="A116" s="28" t="s">
        <v>15</v>
      </c>
      <c r="B116" s="29" t="s">
        <v>16</v>
      </c>
      <c r="C116" s="30" t="s">
        <v>199</v>
      </c>
      <c r="D116" s="34">
        <v>100</v>
      </c>
      <c r="E116" s="30" t="s">
        <v>18</v>
      </c>
      <c r="F116" s="34">
        <f>VLOOKUP(G116,'[1]CUADRO NIVEL ESTRUCTURAL'!$A$5:$B$12,2,0)</f>
        <v>120</v>
      </c>
      <c r="G116" s="34" t="s">
        <v>187</v>
      </c>
      <c r="H116" s="64" t="s">
        <v>200</v>
      </c>
      <c r="I116" s="64">
        <f>VLOOKUP(K116,'[1]LISTADO DE SERIES Y SUBSERIES'!B:C,2,0)</f>
        <v>5</v>
      </c>
      <c r="J116" s="34" t="str">
        <f t="shared" si="5"/>
        <v>120.5</v>
      </c>
      <c r="K116" s="30" t="s">
        <v>201</v>
      </c>
      <c r="L116" s="34"/>
      <c r="M116" s="92"/>
      <c r="N116" s="31"/>
    </row>
    <row r="117" spans="1:14" ht="39.950000000000003" customHeight="1" x14ac:dyDescent="0.25">
      <c r="A117" s="28" t="s">
        <v>15</v>
      </c>
      <c r="B117" s="29" t="s">
        <v>16</v>
      </c>
      <c r="C117" s="30" t="s">
        <v>202</v>
      </c>
      <c r="D117" s="34">
        <v>100</v>
      </c>
      <c r="E117" s="30" t="s">
        <v>18</v>
      </c>
      <c r="F117" s="34">
        <f>VLOOKUP(G117,'[1]CUADRO NIVEL ESTRUCTURAL'!$A$5:$B$12,2,0)</f>
        <v>120</v>
      </c>
      <c r="G117" s="34" t="s">
        <v>187</v>
      </c>
      <c r="H117" s="64" t="s">
        <v>200</v>
      </c>
      <c r="I117" s="109">
        <f>VLOOKUP(K117,'[1]LISTADO DE SERIES Y SUBSERIES'!B:C,2,0)</f>
        <v>7</v>
      </c>
      <c r="J117" s="44" t="str">
        <f t="shared" si="5"/>
        <v>120.7</v>
      </c>
      <c r="K117" s="97" t="s">
        <v>203</v>
      </c>
      <c r="L117" s="109">
        <f>VLOOKUP(N117,'[1]LISTADO DE SERIES Y SUBSERIES'!D:E,2,0)</f>
        <v>1</v>
      </c>
      <c r="M117" s="44" t="str">
        <f t="shared" si="6"/>
        <v>120.7.1</v>
      </c>
      <c r="N117" s="67" t="s">
        <v>204</v>
      </c>
    </row>
    <row r="118" spans="1:14" ht="39.950000000000003" customHeight="1" x14ac:dyDescent="0.25">
      <c r="A118" s="28" t="s">
        <v>15</v>
      </c>
      <c r="B118" s="29" t="s">
        <v>16</v>
      </c>
      <c r="C118" s="30" t="s">
        <v>202</v>
      </c>
      <c r="D118" s="34">
        <v>100</v>
      </c>
      <c r="E118" s="30" t="s">
        <v>18</v>
      </c>
      <c r="F118" s="34">
        <f>VLOOKUP(G118,'[1]CUADRO NIVEL ESTRUCTURAL'!$A$5:$B$12,2,0)</f>
        <v>120</v>
      </c>
      <c r="G118" s="34" t="s">
        <v>187</v>
      </c>
      <c r="H118" s="64" t="s">
        <v>200</v>
      </c>
      <c r="I118" s="64">
        <f>VLOOKUP(K118,'[1]LISTADO DE SERIES Y SUBSERIES'!B:C,2,0)</f>
        <v>7</v>
      </c>
      <c r="J118" s="34" t="str">
        <f t="shared" si="5"/>
        <v>120.7</v>
      </c>
      <c r="K118" s="67" t="s">
        <v>203</v>
      </c>
      <c r="L118" s="64">
        <f>VLOOKUP(N118,'[1]LISTADO DE SERIES Y SUBSERIES'!D:E,2,0)</f>
        <v>2</v>
      </c>
      <c r="M118" s="34" t="str">
        <f t="shared" si="6"/>
        <v>120.7.2</v>
      </c>
      <c r="N118" s="67" t="s">
        <v>205</v>
      </c>
    </row>
    <row r="119" spans="1:14" ht="39.950000000000003" customHeight="1" x14ac:dyDescent="0.25">
      <c r="A119" s="28" t="s">
        <v>15</v>
      </c>
      <c r="B119" s="42" t="s">
        <v>16</v>
      </c>
      <c r="C119" s="30" t="s">
        <v>206</v>
      </c>
      <c r="D119" s="34">
        <v>100</v>
      </c>
      <c r="E119" s="30" t="s">
        <v>18</v>
      </c>
      <c r="F119" s="34">
        <f>VLOOKUP(G119,'[1]CUADRO NIVEL ESTRUCTURAL'!$A$5:$B$12,2,0)</f>
        <v>120</v>
      </c>
      <c r="G119" s="34" t="s">
        <v>187</v>
      </c>
      <c r="H119" s="40"/>
      <c r="I119" s="40">
        <f>VLOOKUP(K119,'[1]LISTADO DE SERIES Y SUBSERIES'!B:C,2,0)</f>
        <v>8</v>
      </c>
      <c r="J119" s="34" t="str">
        <f t="shared" si="5"/>
        <v>120.8</v>
      </c>
      <c r="K119" s="110" t="s">
        <v>207</v>
      </c>
      <c r="L119" s="64">
        <f>VLOOKUP(N119,'[1]LISTADO DE SERIES Y SUBSERIES'!D:E,2,0)</f>
        <v>1</v>
      </c>
      <c r="M119" s="34" t="str">
        <f>_xlfn.CONCAT(J119,".",L119)</f>
        <v>120.8.1</v>
      </c>
      <c r="N119" s="111" t="s">
        <v>208</v>
      </c>
    </row>
    <row r="120" spans="1:14" ht="39.950000000000003" customHeight="1" x14ac:dyDescent="0.25">
      <c r="A120" s="28" t="s">
        <v>15</v>
      </c>
      <c r="B120" s="42" t="s">
        <v>16</v>
      </c>
      <c r="C120" s="30" t="s">
        <v>206</v>
      </c>
      <c r="D120" s="34">
        <v>100</v>
      </c>
      <c r="E120" s="30" t="s">
        <v>18</v>
      </c>
      <c r="F120" s="34">
        <f>VLOOKUP(G120,'[1]CUADRO NIVEL ESTRUCTURAL'!$A$5:$B$12,2,0)</f>
        <v>120</v>
      </c>
      <c r="G120" s="34" t="s">
        <v>187</v>
      </c>
      <c r="H120" s="40"/>
      <c r="I120" s="40">
        <f>VLOOKUP(K120,'[1]LISTADO DE SERIES Y SUBSERIES'!B:C,2,0)</f>
        <v>8</v>
      </c>
      <c r="J120" s="34" t="str">
        <f t="shared" si="5"/>
        <v>120.8</v>
      </c>
      <c r="K120" s="110" t="s">
        <v>207</v>
      </c>
      <c r="L120" s="64">
        <f>VLOOKUP(N120,'[1]LISTADO DE SERIES Y SUBSERIES'!D:E,2,0)</f>
        <v>2</v>
      </c>
      <c r="M120" s="34" t="str">
        <f>_xlfn.CONCAT(J120,".",L120)</f>
        <v>120.8.2</v>
      </c>
      <c r="N120" s="111" t="s">
        <v>209</v>
      </c>
    </row>
    <row r="121" spans="1:14" ht="39.950000000000003" customHeight="1" x14ac:dyDescent="0.25">
      <c r="A121" s="28" t="s">
        <v>15</v>
      </c>
      <c r="B121" s="42" t="s">
        <v>16</v>
      </c>
      <c r="C121" s="30" t="s">
        <v>206</v>
      </c>
      <c r="D121" s="34">
        <v>100</v>
      </c>
      <c r="E121" s="30" t="s">
        <v>18</v>
      </c>
      <c r="F121" s="34">
        <f>VLOOKUP(G121,'[1]CUADRO NIVEL ESTRUCTURAL'!$A$5:$B$12,2,0)</f>
        <v>120</v>
      </c>
      <c r="G121" s="34" t="s">
        <v>187</v>
      </c>
      <c r="H121" s="40"/>
      <c r="I121" s="40">
        <f>VLOOKUP(K121,'[1]LISTADO DE SERIES Y SUBSERIES'!B:C,2,0)</f>
        <v>8</v>
      </c>
      <c r="J121" s="34" t="str">
        <f t="shared" si="5"/>
        <v>120.8</v>
      </c>
      <c r="K121" s="110" t="s">
        <v>207</v>
      </c>
      <c r="L121" s="64">
        <f>VLOOKUP(N121,'[1]LISTADO DE SERIES Y SUBSERIES'!D:E,2,0)</f>
        <v>3</v>
      </c>
      <c r="M121" s="34" t="str">
        <f>_xlfn.CONCAT(J121,".",L121)</f>
        <v>120.8.3</v>
      </c>
      <c r="N121" s="111" t="s">
        <v>210</v>
      </c>
    </row>
    <row r="122" spans="1:14" ht="39.950000000000003" customHeight="1" x14ac:dyDescent="0.25">
      <c r="A122" s="28" t="s">
        <v>15</v>
      </c>
      <c r="B122" s="29" t="s">
        <v>16</v>
      </c>
      <c r="C122" s="30" t="s">
        <v>211</v>
      </c>
      <c r="D122" s="34">
        <v>100</v>
      </c>
      <c r="E122" s="30" t="s">
        <v>18</v>
      </c>
      <c r="F122" s="34">
        <f>VLOOKUP(G122,'[1]CUADRO NIVEL ESTRUCTURAL'!$A$5:$B$12,2,0)</f>
        <v>120</v>
      </c>
      <c r="G122" s="34" t="s">
        <v>187</v>
      </c>
      <c r="H122" s="64" t="s">
        <v>200</v>
      </c>
      <c r="I122" s="64">
        <f>VLOOKUP(K122,'[1]LISTADO DE SERIES Y SUBSERIES'!B:C,2,0)</f>
        <v>10</v>
      </c>
      <c r="J122" s="34" t="str">
        <f t="shared" si="5"/>
        <v>120.10</v>
      </c>
      <c r="K122" s="30" t="s">
        <v>212</v>
      </c>
      <c r="L122" s="34"/>
      <c r="M122" s="34"/>
      <c r="N122" s="67"/>
    </row>
    <row r="123" spans="1:14" s="68" customFormat="1" ht="39.950000000000003" customHeight="1" x14ac:dyDescent="0.25">
      <c r="A123" s="28" t="s">
        <v>15</v>
      </c>
      <c r="B123" s="29" t="s">
        <v>16</v>
      </c>
      <c r="C123" s="30" t="s">
        <v>213</v>
      </c>
      <c r="D123" s="34">
        <v>100</v>
      </c>
      <c r="E123" s="30" t="s">
        <v>18</v>
      </c>
      <c r="F123" s="34">
        <f>VLOOKUP(G123,'[1]CUADRO NIVEL ESTRUCTURAL'!$A$5:$B$12,2,0)</f>
        <v>120</v>
      </c>
      <c r="G123" s="34" t="s">
        <v>187</v>
      </c>
      <c r="H123" s="64" t="s">
        <v>192</v>
      </c>
      <c r="I123" s="64">
        <f>VLOOKUP(K123,'[1]LISTADO DE SERIES Y SUBSERIES'!B:C,2,0)</f>
        <v>11</v>
      </c>
      <c r="J123" s="34" t="str">
        <f t="shared" si="5"/>
        <v>120.11</v>
      </c>
      <c r="K123" s="30" t="s">
        <v>214</v>
      </c>
      <c r="L123" s="34">
        <f>VLOOKUP(N123,'[1]LISTADO DE SERIES Y SUBSERIES'!D:E,2,0)</f>
        <v>1</v>
      </c>
      <c r="M123" s="34" t="str">
        <f t="shared" ref="M123:M128" si="7">_xlfn.CONCAT(J123,".",L123)</f>
        <v>120.11.1</v>
      </c>
      <c r="N123" s="30" t="s">
        <v>215</v>
      </c>
    </row>
    <row r="124" spans="1:14" s="68" customFormat="1" ht="39.950000000000003" customHeight="1" x14ac:dyDescent="0.25">
      <c r="A124" s="28" t="s">
        <v>15</v>
      </c>
      <c r="B124" s="29" t="s">
        <v>16</v>
      </c>
      <c r="C124" s="30" t="s">
        <v>213</v>
      </c>
      <c r="D124" s="34">
        <v>100</v>
      </c>
      <c r="E124" s="30" t="s">
        <v>18</v>
      </c>
      <c r="F124" s="34">
        <f>VLOOKUP(G124,'[1]CUADRO NIVEL ESTRUCTURAL'!$A$5:$B$12,2,0)</f>
        <v>120</v>
      </c>
      <c r="G124" s="34" t="s">
        <v>187</v>
      </c>
      <c r="H124" s="64" t="s">
        <v>192</v>
      </c>
      <c r="I124" s="64">
        <f>VLOOKUP(K124,'[1]LISTADO DE SERIES Y SUBSERIES'!B:C,2,0)</f>
        <v>11</v>
      </c>
      <c r="J124" s="34" t="str">
        <f t="shared" si="5"/>
        <v>120.11</v>
      </c>
      <c r="K124" s="30" t="s">
        <v>214</v>
      </c>
      <c r="L124" s="34">
        <f>VLOOKUP(N124,'[1]LISTADO DE SERIES Y SUBSERIES'!D:E,2,0)</f>
        <v>2</v>
      </c>
      <c r="M124" s="34" t="str">
        <f t="shared" si="7"/>
        <v>120.11.2</v>
      </c>
      <c r="N124" s="30" t="s">
        <v>216</v>
      </c>
    </row>
    <row r="125" spans="1:14" ht="39.950000000000003" customHeight="1" x14ac:dyDescent="0.25">
      <c r="A125" s="28" t="s">
        <v>15</v>
      </c>
      <c r="B125" s="29" t="s">
        <v>16</v>
      </c>
      <c r="C125" s="30" t="s">
        <v>217</v>
      </c>
      <c r="D125" s="34">
        <v>100</v>
      </c>
      <c r="E125" s="30" t="s">
        <v>18</v>
      </c>
      <c r="F125" s="34">
        <f>VLOOKUP(G125,'[1]CUADRO NIVEL ESTRUCTURAL'!$A$5:$B$12,2,0)</f>
        <v>120</v>
      </c>
      <c r="G125" s="34" t="s">
        <v>187</v>
      </c>
      <c r="H125" s="40" t="s">
        <v>188</v>
      </c>
      <c r="I125" s="40">
        <f>VLOOKUP(K125,'[1]LISTADO DE SERIES Y SUBSERIES'!B:C,2,0)</f>
        <v>12</v>
      </c>
      <c r="J125" s="34" t="str">
        <f t="shared" si="5"/>
        <v>120.12</v>
      </c>
      <c r="K125" s="30" t="s">
        <v>218</v>
      </c>
      <c r="L125" s="34">
        <f>VLOOKUP(N125,'[1]LISTADO DE SERIES Y SUBSERIES'!D:E,2,0)</f>
        <v>1</v>
      </c>
      <c r="M125" s="34" t="str">
        <f t="shared" si="7"/>
        <v>120.12.1</v>
      </c>
      <c r="N125" s="67" t="s">
        <v>219</v>
      </c>
    </row>
    <row r="126" spans="1:14" ht="39.950000000000003" customHeight="1" x14ac:dyDescent="0.25">
      <c r="A126" s="28" t="s">
        <v>15</v>
      </c>
      <c r="B126" s="29" t="s">
        <v>16</v>
      </c>
      <c r="C126" s="30" t="s">
        <v>217</v>
      </c>
      <c r="D126" s="34">
        <v>100</v>
      </c>
      <c r="E126" s="30" t="s">
        <v>18</v>
      </c>
      <c r="F126" s="34">
        <f>VLOOKUP(G126,'[1]CUADRO NIVEL ESTRUCTURAL'!$A$5:$B$12,2,0)</f>
        <v>120</v>
      </c>
      <c r="G126" s="34" t="s">
        <v>187</v>
      </c>
      <c r="H126" s="40" t="s">
        <v>188</v>
      </c>
      <c r="I126" s="40">
        <f>VLOOKUP(K126,'[1]LISTADO DE SERIES Y SUBSERIES'!B:C,2,0)</f>
        <v>12</v>
      </c>
      <c r="J126" s="34" t="str">
        <f t="shared" si="5"/>
        <v>120.12</v>
      </c>
      <c r="K126" s="30" t="s">
        <v>218</v>
      </c>
      <c r="L126" s="34">
        <f>VLOOKUP(N126,'[1]LISTADO DE SERIES Y SUBSERIES'!D:E,2,0)</f>
        <v>2</v>
      </c>
      <c r="M126" s="34" t="str">
        <f t="shared" si="7"/>
        <v>120.12.2</v>
      </c>
      <c r="N126" s="67" t="s">
        <v>220</v>
      </c>
    </row>
    <row r="127" spans="1:14" ht="39.950000000000003" customHeight="1" x14ac:dyDescent="0.25">
      <c r="A127" s="28" t="s">
        <v>15</v>
      </c>
      <c r="B127" s="29" t="s">
        <v>16</v>
      </c>
      <c r="C127" s="30" t="s">
        <v>217</v>
      </c>
      <c r="D127" s="34">
        <v>100</v>
      </c>
      <c r="E127" s="30" t="s">
        <v>18</v>
      </c>
      <c r="F127" s="34">
        <f>VLOOKUP(G127,'[1]CUADRO NIVEL ESTRUCTURAL'!$A$5:$B$12,2,0)</f>
        <v>120</v>
      </c>
      <c r="G127" s="34" t="s">
        <v>187</v>
      </c>
      <c r="H127" s="40" t="s">
        <v>188</v>
      </c>
      <c r="I127" s="40">
        <f>VLOOKUP(K127,'[1]LISTADO DE SERIES Y SUBSERIES'!B:C,2,0)</f>
        <v>12</v>
      </c>
      <c r="J127" s="34" t="str">
        <f t="shared" si="5"/>
        <v>120.12</v>
      </c>
      <c r="K127" s="30" t="s">
        <v>218</v>
      </c>
      <c r="L127" s="34">
        <f>VLOOKUP(N127,'[1]LISTADO DE SERIES Y SUBSERIES'!D:E,2,0)</f>
        <v>3</v>
      </c>
      <c r="M127" s="34" t="str">
        <f t="shared" si="7"/>
        <v>120.12.3</v>
      </c>
      <c r="N127" s="67" t="s">
        <v>221</v>
      </c>
    </row>
    <row r="128" spans="1:14" ht="39.950000000000003" customHeight="1" x14ac:dyDescent="0.25">
      <c r="A128" s="28" t="s">
        <v>15</v>
      </c>
      <c r="B128" s="29" t="s">
        <v>16</v>
      </c>
      <c r="C128" s="30" t="s">
        <v>217</v>
      </c>
      <c r="D128" s="34">
        <v>100</v>
      </c>
      <c r="E128" s="30" t="s">
        <v>18</v>
      </c>
      <c r="F128" s="34">
        <f>VLOOKUP(G128,'[1]CUADRO NIVEL ESTRUCTURAL'!$A$5:$B$12,2,0)</f>
        <v>120</v>
      </c>
      <c r="G128" s="34" t="s">
        <v>187</v>
      </c>
      <c r="H128" s="40" t="s">
        <v>188</v>
      </c>
      <c r="I128" s="40">
        <f>VLOOKUP(K128,'[1]LISTADO DE SERIES Y SUBSERIES'!B:C,2,0)</f>
        <v>12</v>
      </c>
      <c r="J128" s="34" t="str">
        <f t="shared" si="5"/>
        <v>120.12</v>
      </c>
      <c r="K128" s="30" t="s">
        <v>218</v>
      </c>
      <c r="L128" s="34">
        <f>VLOOKUP(N128,'[1]LISTADO DE SERIES Y SUBSERIES'!D:E,2,0)</f>
        <v>4</v>
      </c>
      <c r="M128" s="34" t="str">
        <f t="shared" si="7"/>
        <v>120.12.4</v>
      </c>
      <c r="N128" s="67" t="s">
        <v>222</v>
      </c>
    </row>
    <row r="129" spans="1:14" s="68" customFormat="1" ht="39.950000000000003" customHeight="1" x14ac:dyDescent="0.25">
      <c r="A129" s="28" t="s">
        <v>15</v>
      </c>
      <c r="B129" s="29" t="s">
        <v>16</v>
      </c>
      <c r="C129" s="30" t="s">
        <v>223</v>
      </c>
      <c r="D129" s="34">
        <v>100</v>
      </c>
      <c r="E129" s="30" t="s">
        <v>18</v>
      </c>
      <c r="F129" s="34">
        <f>VLOOKUP(G129,'[1]CUADRO NIVEL ESTRUCTURAL'!$A$5:$B$12,2,0)</f>
        <v>120</v>
      </c>
      <c r="G129" s="34" t="s">
        <v>187</v>
      </c>
      <c r="H129" s="34" t="s">
        <v>224</v>
      </c>
      <c r="I129" s="34">
        <f>VLOOKUP(K129,'[1]LISTADO DE SERIES Y SUBSERIES'!B:C,2,0)</f>
        <v>13</v>
      </c>
      <c r="J129" s="34" t="str">
        <f t="shared" si="5"/>
        <v>120.13</v>
      </c>
      <c r="K129" s="30" t="s">
        <v>43</v>
      </c>
      <c r="L129" s="34"/>
      <c r="M129" s="92"/>
      <c r="N129" s="31"/>
    </row>
    <row r="130" spans="1:14" ht="39.950000000000003" customHeight="1" x14ac:dyDescent="0.25">
      <c r="A130" s="28" t="s">
        <v>15</v>
      </c>
      <c r="B130" s="29" t="s">
        <v>16</v>
      </c>
      <c r="C130" s="30" t="s">
        <v>206</v>
      </c>
      <c r="D130" s="34">
        <v>100</v>
      </c>
      <c r="E130" s="30" t="s">
        <v>18</v>
      </c>
      <c r="F130" s="34">
        <f>VLOOKUP(G130,'[1]CUADRO NIVEL ESTRUCTURAL'!$A$5:$B$12,2,0)</f>
        <v>120</v>
      </c>
      <c r="G130" s="34" t="s">
        <v>187</v>
      </c>
      <c r="H130" s="40" t="s">
        <v>225</v>
      </c>
      <c r="I130" s="40">
        <f>VLOOKUP(K130,'[1]LISTADO DE SERIES Y SUBSERIES'!B:C,2,0)</f>
        <v>15</v>
      </c>
      <c r="J130" s="34" t="str">
        <f t="shared" si="5"/>
        <v>120.15</v>
      </c>
      <c r="K130" s="67" t="s">
        <v>226</v>
      </c>
      <c r="L130" s="34"/>
      <c r="M130" s="92"/>
      <c r="N130" s="31"/>
    </row>
    <row r="131" spans="1:14" ht="39.950000000000003" customHeight="1" x14ac:dyDescent="0.25">
      <c r="A131" s="28" t="s">
        <v>15</v>
      </c>
      <c r="B131" s="29" t="s">
        <v>16</v>
      </c>
      <c r="C131" s="30" t="s">
        <v>227</v>
      </c>
      <c r="D131" s="34">
        <v>100</v>
      </c>
      <c r="E131" s="30" t="s">
        <v>18</v>
      </c>
      <c r="F131" s="34">
        <f>VLOOKUP(G131,'[1]CUADRO NIVEL ESTRUCTURAL'!$A$5:$B$12,2,0)</f>
        <v>120</v>
      </c>
      <c r="G131" s="34" t="s">
        <v>187</v>
      </c>
      <c r="H131" s="64" t="s">
        <v>200</v>
      </c>
      <c r="I131" s="64">
        <f>VLOOKUP(K131,'[1]LISTADO DE SERIES Y SUBSERIES'!B:C,2,0)</f>
        <v>16</v>
      </c>
      <c r="J131" s="34" t="str">
        <f t="shared" si="5"/>
        <v>120.16</v>
      </c>
      <c r="K131" s="30" t="s">
        <v>228</v>
      </c>
      <c r="L131" s="34"/>
      <c r="M131" s="92"/>
      <c r="N131" s="31"/>
    </row>
    <row r="132" spans="1:14" ht="39.950000000000003" customHeight="1" x14ac:dyDescent="0.25">
      <c r="A132" s="28" t="s">
        <v>15</v>
      </c>
      <c r="B132" s="29" t="s">
        <v>16</v>
      </c>
      <c r="C132" s="30" t="s">
        <v>227</v>
      </c>
      <c r="D132" s="34">
        <v>100</v>
      </c>
      <c r="E132" s="30" t="s">
        <v>18</v>
      </c>
      <c r="F132" s="34">
        <f>VLOOKUP(G132,'[1]CUADRO NIVEL ESTRUCTURAL'!$A$5:$B$12,2,0)</f>
        <v>120</v>
      </c>
      <c r="G132" s="34" t="s">
        <v>187</v>
      </c>
      <c r="H132" s="64" t="s">
        <v>200</v>
      </c>
      <c r="I132" s="64">
        <f>VLOOKUP(K132,'[1]LISTADO DE SERIES Y SUBSERIES'!B:C,2,0)</f>
        <v>17</v>
      </c>
      <c r="J132" s="34" t="str">
        <f t="shared" si="5"/>
        <v>120.17</v>
      </c>
      <c r="K132" s="30" t="s">
        <v>229</v>
      </c>
      <c r="L132" s="34"/>
      <c r="M132" s="92"/>
      <c r="N132" s="31"/>
    </row>
    <row r="133" spans="1:14" ht="39.950000000000003" customHeight="1" x14ac:dyDescent="0.25">
      <c r="A133" s="28" t="s">
        <v>15</v>
      </c>
      <c r="B133" s="42" t="s">
        <v>16</v>
      </c>
      <c r="C133" s="43" t="s">
        <v>194</v>
      </c>
      <c r="D133" s="34">
        <v>100</v>
      </c>
      <c r="E133" s="30" t="s">
        <v>18</v>
      </c>
      <c r="F133" s="34">
        <f>VLOOKUP(G133,'[1]CUADRO NIVEL ESTRUCTURAL'!$A$5:$B$12,2,0)</f>
        <v>120</v>
      </c>
      <c r="G133" s="34" t="s">
        <v>187</v>
      </c>
      <c r="H133" s="64" t="s">
        <v>192</v>
      </c>
      <c r="I133" s="64">
        <f>VLOOKUP(K133,'[1]LISTADO DE SERIES Y SUBSERIES'!B:C,2,0)</f>
        <v>21</v>
      </c>
      <c r="J133" s="34" t="str">
        <f t="shared" si="5"/>
        <v>120.21</v>
      </c>
      <c r="K133" s="30" t="s">
        <v>230</v>
      </c>
      <c r="L133" s="34">
        <f>VLOOKUP(N133,'[1]LISTADO DE SERIES Y SUBSERIES'!D:E,2,0)</f>
        <v>1</v>
      </c>
      <c r="M133" s="34" t="str">
        <f t="shared" ref="M133" si="8">_xlfn.CONCAT(J133,".",L133)</f>
        <v>120.21.1</v>
      </c>
      <c r="N133" s="67" t="s">
        <v>231</v>
      </c>
    </row>
    <row r="134" spans="1:14" ht="39.950000000000003" customHeight="1" x14ac:dyDescent="0.25">
      <c r="A134" s="28" t="s">
        <v>15</v>
      </c>
      <c r="B134" s="42" t="s">
        <v>16</v>
      </c>
      <c r="C134" s="43" t="s">
        <v>194</v>
      </c>
      <c r="D134" s="34">
        <v>100</v>
      </c>
      <c r="E134" s="30" t="s">
        <v>18</v>
      </c>
      <c r="F134" s="34">
        <f>VLOOKUP(G134,'[1]CUADRO NIVEL ESTRUCTURAL'!$A$5:$B$12,2,0)</f>
        <v>120</v>
      </c>
      <c r="G134" s="34" t="s">
        <v>187</v>
      </c>
      <c r="H134" s="64" t="s">
        <v>192</v>
      </c>
      <c r="I134" s="64">
        <f>VLOOKUP(K134,'[1]LISTADO DE SERIES Y SUBSERIES'!B:C,2,0)</f>
        <v>21</v>
      </c>
      <c r="J134" s="34" t="str">
        <f t="shared" si="5"/>
        <v>120.21</v>
      </c>
      <c r="K134" s="30" t="s">
        <v>230</v>
      </c>
      <c r="L134" s="34">
        <f>VLOOKUP(N134,'[1]LISTADO DE SERIES Y SUBSERIES'!D:E,2,0)</f>
        <v>2</v>
      </c>
      <c r="M134" s="34" t="str">
        <f t="shared" si="6"/>
        <v>120.21.2</v>
      </c>
      <c r="N134" s="67" t="s">
        <v>232</v>
      </c>
    </row>
    <row r="135" spans="1:14" ht="39.950000000000003" customHeight="1" x14ac:dyDescent="0.25">
      <c r="A135" s="28" t="s">
        <v>15</v>
      </c>
      <c r="B135" s="42" t="s">
        <v>16</v>
      </c>
      <c r="C135" s="43" t="s">
        <v>194</v>
      </c>
      <c r="D135" s="34">
        <v>100</v>
      </c>
      <c r="E135" s="30" t="s">
        <v>18</v>
      </c>
      <c r="F135" s="34">
        <f>VLOOKUP(G135,'[1]CUADRO NIVEL ESTRUCTURAL'!$A$5:$B$12,2,0)</f>
        <v>120</v>
      </c>
      <c r="G135" s="34" t="s">
        <v>187</v>
      </c>
      <c r="H135" s="64" t="s">
        <v>192</v>
      </c>
      <c r="I135" s="64">
        <f>VLOOKUP(K135,'[1]LISTADO DE SERIES Y SUBSERIES'!B:C,2,0)</f>
        <v>21</v>
      </c>
      <c r="J135" s="34" t="str">
        <f t="shared" si="5"/>
        <v>120.21</v>
      </c>
      <c r="K135" s="30" t="s">
        <v>230</v>
      </c>
      <c r="L135" s="34">
        <f>VLOOKUP(N135,'[1]LISTADO DE SERIES Y SUBSERIES'!D:E,2,0)</f>
        <v>3</v>
      </c>
      <c r="M135" s="34" t="str">
        <f t="shared" si="6"/>
        <v>120.21.3</v>
      </c>
      <c r="N135" s="67" t="s">
        <v>233</v>
      </c>
    </row>
    <row r="136" spans="1:14" ht="39.950000000000003" customHeight="1" x14ac:dyDescent="0.25">
      <c r="A136" s="28" t="s">
        <v>15</v>
      </c>
      <c r="B136" s="42" t="s">
        <v>16</v>
      </c>
      <c r="C136" s="43" t="s">
        <v>194</v>
      </c>
      <c r="D136" s="34">
        <v>100</v>
      </c>
      <c r="E136" s="30" t="s">
        <v>18</v>
      </c>
      <c r="F136" s="34">
        <f>VLOOKUP(G136,'[1]CUADRO NIVEL ESTRUCTURAL'!$A$5:$B$12,2,0)</f>
        <v>120</v>
      </c>
      <c r="G136" s="34" t="s">
        <v>187</v>
      </c>
      <c r="H136" s="64" t="s">
        <v>192</v>
      </c>
      <c r="I136" s="64">
        <f>VLOOKUP(K136,'[1]LISTADO DE SERIES Y SUBSERIES'!B:C,2,0)</f>
        <v>21</v>
      </c>
      <c r="J136" s="34" t="str">
        <f t="shared" si="5"/>
        <v>120.21</v>
      </c>
      <c r="K136" s="30" t="s">
        <v>230</v>
      </c>
      <c r="L136" s="34">
        <f>VLOOKUP(N136,'[1]LISTADO DE SERIES Y SUBSERIES'!D:E,2,0)</f>
        <v>4</v>
      </c>
      <c r="M136" s="34" t="str">
        <f t="shared" si="6"/>
        <v>120.21.4</v>
      </c>
      <c r="N136" s="67" t="s">
        <v>234</v>
      </c>
    </row>
    <row r="137" spans="1:14" ht="39.950000000000003" customHeight="1" x14ac:dyDescent="0.25">
      <c r="A137" s="28" t="s">
        <v>15</v>
      </c>
      <c r="B137" s="42" t="s">
        <v>16</v>
      </c>
      <c r="C137" s="43" t="s">
        <v>194</v>
      </c>
      <c r="D137" s="34">
        <v>100</v>
      </c>
      <c r="E137" s="30" t="s">
        <v>18</v>
      </c>
      <c r="F137" s="34">
        <f>VLOOKUP(G137,'[1]CUADRO NIVEL ESTRUCTURAL'!$A$5:$B$12,2,0)</f>
        <v>120</v>
      </c>
      <c r="G137" s="34" t="s">
        <v>187</v>
      </c>
      <c r="H137" s="64" t="s">
        <v>192</v>
      </c>
      <c r="I137" s="64">
        <f>VLOOKUP(K137,'[1]LISTADO DE SERIES Y SUBSERIES'!B:C,2,0)</f>
        <v>21</v>
      </c>
      <c r="J137" s="34" t="str">
        <f t="shared" si="5"/>
        <v>120.21</v>
      </c>
      <c r="K137" s="30" t="s">
        <v>230</v>
      </c>
      <c r="L137" s="34">
        <f>VLOOKUP(N137,'[1]LISTADO DE SERIES Y SUBSERIES'!D:E,2,0)</f>
        <v>5</v>
      </c>
      <c r="M137" s="34" t="str">
        <f t="shared" si="6"/>
        <v>120.21.5</v>
      </c>
      <c r="N137" s="67" t="s">
        <v>235</v>
      </c>
    </row>
    <row r="138" spans="1:14" ht="39.950000000000003" customHeight="1" x14ac:dyDescent="0.25">
      <c r="A138" s="28" t="s">
        <v>15</v>
      </c>
      <c r="B138" s="42" t="s">
        <v>16</v>
      </c>
      <c r="C138" s="43" t="s">
        <v>194</v>
      </c>
      <c r="D138" s="34">
        <v>100</v>
      </c>
      <c r="E138" s="30" t="s">
        <v>18</v>
      </c>
      <c r="F138" s="34">
        <f>VLOOKUP(G138,'[1]CUADRO NIVEL ESTRUCTURAL'!$A$5:$B$12,2,0)</f>
        <v>120</v>
      </c>
      <c r="G138" s="34" t="s">
        <v>187</v>
      </c>
      <c r="H138" s="64" t="s">
        <v>192</v>
      </c>
      <c r="I138" s="64">
        <f>VLOOKUP(K138,'[1]LISTADO DE SERIES Y SUBSERIES'!B:C,2,0)</f>
        <v>21</v>
      </c>
      <c r="J138" s="34" t="str">
        <f t="shared" si="5"/>
        <v>120.21</v>
      </c>
      <c r="K138" s="30" t="s">
        <v>230</v>
      </c>
      <c r="L138" s="34">
        <f>VLOOKUP(N138,'[1]LISTADO DE SERIES Y SUBSERIES'!D:E,2,0)</f>
        <v>6</v>
      </c>
      <c r="M138" s="34" t="str">
        <f t="shared" si="6"/>
        <v>120.21.6</v>
      </c>
      <c r="N138" s="112" t="s">
        <v>236</v>
      </c>
    </row>
    <row r="139" spans="1:14" ht="39.950000000000003" customHeight="1" x14ac:dyDescent="0.25">
      <c r="A139" s="28" t="s">
        <v>15</v>
      </c>
      <c r="B139" s="42" t="s">
        <v>16</v>
      </c>
      <c r="C139" s="43" t="s">
        <v>194</v>
      </c>
      <c r="D139" s="34">
        <v>100</v>
      </c>
      <c r="E139" s="30" t="s">
        <v>18</v>
      </c>
      <c r="F139" s="34">
        <f>VLOOKUP(G139,'[1]CUADRO NIVEL ESTRUCTURAL'!$A$5:$B$12,2,0)</f>
        <v>120</v>
      </c>
      <c r="G139" s="34" t="s">
        <v>187</v>
      </c>
      <c r="H139" s="64" t="s">
        <v>192</v>
      </c>
      <c r="I139" s="64">
        <f>VLOOKUP(K139,'[1]LISTADO DE SERIES Y SUBSERIES'!B:C,2,0)</f>
        <v>21</v>
      </c>
      <c r="J139" s="34" t="str">
        <f t="shared" si="5"/>
        <v>120.21</v>
      </c>
      <c r="K139" s="30" t="s">
        <v>230</v>
      </c>
      <c r="L139" s="34">
        <f>VLOOKUP(N139,'[1]LISTADO DE SERIES Y SUBSERIES'!D:E,2,0)</f>
        <v>7</v>
      </c>
      <c r="M139" s="34" t="str">
        <f t="shared" si="6"/>
        <v>120.21.7</v>
      </c>
      <c r="N139" s="112" t="s">
        <v>237</v>
      </c>
    </row>
    <row r="140" spans="1:14" ht="39.950000000000003" customHeight="1" x14ac:dyDescent="0.25">
      <c r="A140" s="28" t="s">
        <v>15</v>
      </c>
      <c r="B140" s="42" t="s">
        <v>16</v>
      </c>
      <c r="C140" s="43" t="s">
        <v>194</v>
      </c>
      <c r="D140" s="34">
        <v>100</v>
      </c>
      <c r="E140" s="30" t="s">
        <v>18</v>
      </c>
      <c r="F140" s="34">
        <f>VLOOKUP(G140,'[1]CUADRO NIVEL ESTRUCTURAL'!$A$5:$B$12,2,0)</f>
        <v>120</v>
      </c>
      <c r="G140" s="34" t="s">
        <v>187</v>
      </c>
      <c r="H140" s="64" t="s">
        <v>192</v>
      </c>
      <c r="I140" s="64">
        <f>VLOOKUP(K140,'[1]LISTADO DE SERIES Y SUBSERIES'!B:C,2,0)</f>
        <v>21</v>
      </c>
      <c r="J140" s="34" t="str">
        <f t="shared" si="5"/>
        <v>120.21</v>
      </c>
      <c r="K140" s="30" t="s">
        <v>230</v>
      </c>
      <c r="L140" s="34">
        <f>VLOOKUP(N140,'[1]LISTADO DE SERIES Y SUBSERIES'!D:E,2,0)</f>
        <v>8</v>
      </c>
      <c r="M140" s="34" t="str">
        <f t="shared" si="6"/>
        <v>120.21.8</v>
      </c>
      <c r="N140" s="112" t="s">
        <v>238</v>
      </c>
    </row>
    <row r="141" spans="1:14" ht="39.950000000000003" customHeight="1" x14ac:dyDescent="0.25">
      <c r="A141" s="28" t="s">
        <v>15</v>
      </c>
      <c r="B141" s="42" t="s">
        <v>16</v>
      </c>
      <c r="C141" s="43" t="s">
        <v>194</v>
      </c>
      <c r="D141" s="34">
        <v>100</v>
      </c>
      <c r="E141" s="30" t="s">
        <v>18</v>
      </c>
      <c r="F141" s="34">
        <f>VLOOKUP(G141,'[1]CUADRO NIVEL ESTRUCTURAL'!$A$5:$B$12,2,0)</f>
        <v>120</v>
      </c>
      <c r="G141" s="34" t="s">
        <v>187</v>
      </c>
      <c r="H141" s="40" t="s">
        <v>225</v>
      </c>
      <c r="I141" s="40">
        <f>VLOOKUP(K141,'[1]LISTADO DE SERIES Y SUBSERIES'!B:C,2,0)</f>
        <v>22</v>
      </c>
      <c r="J141" s="34" t="str">
        <f t="shared" si="5"/>
        <v>120.22</v>
      </c>
      <c r="K141" s="97" t="s">
        <v>54</v>
      </c>
      <c r="L141" s="109">
        <f>VLOOKUP(N141,'[1]LISTADO DE SERIES Y SUBSERIES'!D:E,2,0)</f>
        <v>1</v>
      </c>
      <c r="M141" s="44" t="str">
        <f t="shared" si="6"/>
        <v>120.22.1</v>
      </c>
      <c r="N141" s="38" t="s">
        <v>55</v>
      </c>
    </row>
    <row r="142" spans="1:14" ht="39.950000000000003" customHeight="1" x14ac:dyDescent="0.25">
      <c r="A142" s="28" t="s">
        <v>15</v>
      </c>
      <c r="B142" s="42" t="s">
        <v>16</v>
      </c>
      <c r="C142" s="43" t="s">
        <v>194</v>
      </c>
      <c r="D142" s="34">
        <v>100</v>
      </c>
      <c r="E142" s="30" t="s">
        <v>18</v>
      </c>
      <c r="F142" s="34">
        <f>VLOOKUP(G142,'[1]CUADRO NIVEL ESTRUCTURAL'!$A$5:$B$12,2,0)</f>
        <v>120</v>
      </c>
      <c r="G142" s="34" t="s">
        <v>187</v>
      </c>
      <c r="H142" s="40" t="s">
        <v>225</v>
      </c>
      <c r="I142" s="40">
        <f>VLOOKUP(K142,'[1]LISTADO DE SERIES Y SUBSERIES'!B:C,2,0)</f>
        <v>23</v>
      </c>
      <c r="J142" s="34" t="str">
        <f>_xlfn.CONCAT(F142,".",I142)</f>
        <v>120.23</v>
      </c>
      <c r="K142" s="113" t="s">
        <v>239</v>
      </c>
      <c r="L142" s="64">
        <f>VLOOKUP(N142,'[1]LISTADO DE SERIES Y SUBSERIES'!D:E,2,0)</f>
        <v>1</v>
      </c>
      <c r="M142" s="44" t="str">
        <f t="shared" si="6"/>
        <v>120.23.1</v>
      </c>
      <c r="N142" s="38" t="s">
        <v>240</v>
      </c>
    </row>
    <row r="143" spans="1:14" ht="39.950000000000003" customHeight="1" x14ac:dyDescent="0.25">
      <c r="A143" s="28" t="s">
        <v>15</v>
      </c>
      <c r="B143" s="42" t="s">
        <v>16</v>
      </c>
      <c r="C143" s="43" t="s">
        <v>194</v>
      </c>
      <c r="D143" s="34">
        <v>100</v>
      </c>
      <c r="E143" s="30" t="s">
        <v>18</v>
      </c>
      <c r="F143" s="34">
        <f>VLOOKUP(G143,'[1]CUADRO NIVEL ESTRUCTURAL'!$A$5:$B$12,2,0)</f>
        <v>120</v>
      </c>
      <c r="G143" s="34" t="s">
        <v>187</v>
      </c>
      <c r="H143" s="40" t="s">
        <v>225</v>
      </c>
      <c r="I143" s="40">
        <f>VLOOKUP(K143,'[1]LISTADO DE SERIES Y SUBSERIES'!B:C,2,0)</f>
        <v>23</v>
      </c>
      <c r="J143" s="34" t="str">
        <f>_xlfn.CONCAT(F143,".",I143)</f>
        <v>120.23</v>
      </c>
      <c r="K143" s="114" t="s">
        <v>239</v>
      </c>
      <c r="L143" s="64">
        <f>VLOOKUP(N143,'[1]LISTADO DE SERIES Y SUBSERIES'!D:E,2,0)</f>
        <v>2</v>
      </c>
      <c r="M143" s="44" t="str">
        <f t="shared" si="6"/>
        <v>120.23.2</v>
      </c>
      <c r="N143" s="38" t="s">
        <v>241</v>
      </c>
    </row>
    <row r="144" spans="1:14" ht="39.950000000000003" customHeight="1" x14ac:dyDescent="0.25">
      <c r="A144" s="28" t="s">
        <v>15</v>
      </c>
      <c r="B144" s="42" t="s">
        <v>16</v>
      </c>
      <c r="C144" s="43" t="s">
        <v>194</v>
      </c>
      <c r="D144" s="34">
        <v>100</v>
      </c>
      <c r="E144" s="30" t="s">
        <v>18</v>
      </c>
      <c r="F144" s="34">
        <f>VLOOKUP(G144,'[1]CUADRO NIVEL ESTRUCTURAL'!$A$5:$B$12,2,0)</f>
        <v>120</v>
      </c>
      <c r="G144" s="34" t="s">
        <v>187</v>
      </c>
      <c r="H144" s="40" t="s">
        <v>225</v>
      </c>
      <c r="I144" s="40">
        <f>VLOOKUP(K144,'[1]LISTADO DE SERIES Y SUBSERIES'!B:C,2,0)</f>
        <v>23</v>
      </c>
      <c r="J144" s="34" t="str">
        <f>_xlfn.CONCAT(F144,".",I144)</f>
        <v>120.23</v>
      </c>
      <c r="K144" s="114" t="s">
        <v>239</v>
      </c>
      <c r="L144" s="64">
        <f>VLOOKUP(N144,'[1]LISTADO DE SERIES Y SUBSERIES'!D:E,2,0)</f>
        <v>3</v>
      </c>
      <c r="M144" s="44" t="str">
        <f t="shared" si="6"/>
        <v>120.23.3</v>
      </c>
      <c r="N144" s="38" t="s">
        <v>242</v>
      </c>
    </row>
    <row r="145" spans="1:14" ht="39.950000000000003" customHeight="1" x14ac:dyDescent="0.25">
      <c r="A145" s="28" t="s">
        <v>15</v>
      </c>
      <c r="B145" s="29" t="s">
        <v>16</v>
      </c>
      <c r="C145" s="30" t="s">
        <v>206</v>
      </c>
      <c r="D145" s="34">
        <v>100</v>
      </c>
      <c r="E145" s="30" t="s">
        <v>18</v>
      </c>
      <c r="F145" s="34">
        <f>VLOOKUP(G145,'[1]CUADRO NIVEL ESTRUCTURAL'!$A$5:$B$12,2,0)</f>
        <v>120</v>
      </c>
      <c r="G145" s="34" t="s">
        <v>187</v>
      </c>
      <c r="H145" s="40" t="s">
        <v>225</v>
      </c>
      <c r="I145" s="40">
        <f>VLOOKUP(K145,'[1]LISTADO DE SERIES Y SUBSERIES'!B:C,2,0)</f>
        <v>24</v>
      </c>
      <c r="J145" s="34" t="str">
        <f t="shared" si="5"/>
        <v>120.24</v>
      </c>
      <c r="K145" s="67" t="s">
        <v>243</v>
      </c>
      <c r="L145" s="64">
        <f>VLOOKUP(N145,'[1]LISTADO DE SERIES Y SUBSERIES'!D:E,2,0)</f>
        <v>1</v>
      </c>
      <c r="M145" s="34" t="str">
        <f t="shared" si="6"/>
        <v>120.24.1</v>
      </c>
      <c r="N145" s="67" t="s">
        <v>244</v>
      </c>
    </row>
    <row r="146" spans="1:14" ht="39.950000000000003" customHeight="1" x14ac:dyDescent="0.25">
      <c r="A146" s="28" t="s">
        <v>15</v>
      </c>
      <c r="B146" s="29" t="s">
        <v>16</v>
      </c>
      <c r="C146" s="30" t="s">
        <v>245</v>
      </c>
      <c r="D146" s="34">
        <v>100</v>
      </c>
      <c r="E146" s="30" t="s">
        <v>18</v>
      </c>
      <c r="F146" s="34">
        <f>VLOOKUP(G146,'[1]CUADRO NIVEL ESTRUCTURAL'!$A$5:$B$12,2,0)</f>
        <v>120</v>
      </c>
      <c r="G146" s="34" t="s">
        <v>187</v>
      </c>
      <c r="H146" s="34" t="s">
        <v>224</v>
      </c>
      <c r="I146" s="34">
        <f>VLOOKUP(K146,'[1]LISTADO DE SERIES Y SUBSERIES'!B:C,2,0)</f>
        <v>26</v>
      </c>
      <c r="J146" s="34" t="str">
        <f t="shared" si="5"/>
        <v>120.26</v>
      </c>
      <c r="K146" s="30" t="s">
        <v>57</v>
      </c>
      <c r="L146" s="34">
        <f>VLOOKUP(N146,'[1]LISTADO DE SERIES Y SUBSERIES'!D:E,2,0)</f>
        <v>8</v>
      </c>
      <c r="M146" s="34" t="str">
        <f t="shared" si="6"/>
        <v>120.26.8</v>
      </c>
      <c r="N146" s="29" t="s">
        <v>61</v>
      </c>
    </row>
    <row r="147" spans="1:14" ht="39.950000000000003" customHeight="1" thickBot="1" x14ac:dyDescent="0.3">
      <c r="A147" s="89" t="s">
        <v>15</v>
      </c>
      <c r="B147" s="90" t="s">
        <v>16</v>
      </c>
      <c r="C147" s="55" t="s">
        <v>206</v>
      </c>
      <c r="D147" s="56">
        <v>100</v>
      </c>
      <c r="E147" s="55" t="s">
        <v>18</v>
      </c>
      <c r="F147" s="56">
        <f>VLOOKUP(G147,'[1]CUADRO NIVEL ESTRUCTURAL'!$A$5:$B$12,2,0)</f>
        <v>120</v>
      </c>
      <c r="G147" s="56" t="s">
        <v>187</v>
      </c>
      <c r="H147" s="115" t="s">
        <v>225</v>
      </c>
      <c r="I147" s="115">
        <f>VLOOKUP(K147,'[1]LISTADO DE SERIES Y SUBSERIES'!B:C,2,0)</f>
        <v>42</v>
      </c>
      <c r="J147" s="56" t="str">
        <f t="shared" si="5"/>
        <v>120.42</v>
      </c>
      <c r="K147" s="116" t="s">
        <v>69</v>
      </c>
      <c r="L147" s="77">
        <f>VLOOKUP(N147,'[1]LISTADO DE SERIES Y SUBSERIES'!D:E,2,0)</f>
        <v>7</v>
      </c>
      <c r="M147" s="56" t="str">
        <f t="shared" si="6"/>
        <v>120.42.7</v>
      </c>
      <c r="N147" s="116" t="s">
        <v>246</v>
      </c>
    </row>
    <row r="148" spans="1:14" ht="39.950000000000003" customHeight="1" x14ac:dyDescent="0.25">
      <c r="A148" s="28" t="s">
        <v>15</v>
      </c>
      <c r="B148" s="29" t="s">
        <v>16</v>
      </c>
      <c r="C148" s="30" t="s">
        <v>247</v>
      </c>
      <c r="D148" s="34">
        <v>100</v>
      </c>
      <c r="E148" s="30" t="s">
        <v>18</v>
      </c>
      <c r="F148" s="34">
        <f>VLOOKUP(G148,'[1]CUADRO NIVEL ESTRUCTURAL'!$A$5:$B$12,2,0)</f>
        <v>130</v>
      </c>
      <c r="G148" s="64" t="s">
        <v>248</v>
      </c>
      <c r="H148" s="59" t="s">
        <v>19</v>
      </c>
      <c r="I148" s="32">
        <f>VLOOKUP(K148,'[1]LISTADO DE SERIES Y SUBSERIES'!B:C,2,0)</f>
        <v>3</v>
      </c>
      <c r="J148" s="34" t="str">
        <f t="shared" si="5"/>
        <v>130.3</v>
      </c>
      <c r="K148" s="30" t="s">
        <v>25</v>
      </c>
      <c r="L148" s="34">
        <f>VLOOKUP(N148,'[1]LISTADO DE SERIES Y SUBSERIES'!D:E,2,0)</f>
        <v>5</v>
      </c>
      <c r="M148" s="34" t="str">
        <f t="shared" si="6"/>
        <v>130.3.5</v>
      </c>
      <c r="N148" s="30" t="s">
        <v>249</v>
      </c>
    </row>
    <row r="149" spans="1:14" ht="39.950000000000003" customHeight="1" x14ac:dyDescent="0.25">
      <c r="A149" s="28" t="s">
        <v>15</v>
      </c>
      <c r="B149" s="29" t="s">
        <v>16</v>
      </c>
      <c r="C149" s="30" t="s">
        <v>250</v>
      </c>
      <c r="D149" s="34">
        <v>100</v>
      </c>
      <c r="E149" s="30" t="s">
        <v>18</v>
      </c>
      <c r="F149" s="34">
        <f>VLOOKUP(G149,'[1]CUADRO NIVEL ESTRUCTURAL'!$A$5:$B$12,2,0)</f>
        <v>130</v>
      </c>
      <c r="G149" s="64" t="s">
        <v>248</v>
      </c>
      <c r="H149" s="59" t="s">
        <v>19</v>
      </c>
      <c r="I149" s="59">
        <f>VLOOKUP(K149,'[1]LISTADO DE SERIES Y SUBSERIES'!B:C,2,0)</f>
        <v>3</v>
      </c>
      <c r="J149" s="34" t="str">
        <f t="shared" si="5"/>
        <v>130.3</v>
      </c>
      <c r="K149" s="30" t="s">
        <v>25</v>
      </c>
      <c r="L149" s="34">
        <f>VLOOKUP(N149,'[1]LISTADO DE SERIES Y SUBSERIES'!D:E,2,0)</f>
        <v>12</v>
      </c>
      <c r="M149" s="34" t="str">
        <f t="shared" si="6"/>
        <v>130.3.12</v>
      </c>
      <c r="N149" s="30" t="s">
        <v>37</v>
      </c>
    </row>
    <row r="150" spans="1:14" ht="39.950000000000003" customHeight="1" x14ac:dyDescent="0.25">
      <c r="A150" s="28" t="s">
        <v>15</v>
      </c>
      <c r="B150" s="29" t="s">
        <v>16</v>
      </c>
      <c r="C150" s="30" t="s">
        <v>251</v>
      </c>
      <c r="D150" s="34">
        <v>100</v>
      </c>
      <c r="E150" s="30" t="s">
        <v>18</v>
      </c>
      <c r="F150" s="34">
        <f>VLOOKUP(G150,'[1]CUADRO NIVEL ESTRUCTURAL'!$A$5:$B$12,2,0)</f>
        <v>130</v>
      </c>
      <c r="G150" s="64" t="s">
        <v>248</v>
      </c>
      <c r="H150" s="59" t="s">
        <v>19</v>
      </c>
      <c r="I150" s="59">
        <f>VLOOKUP(K150,'[1]LISTADO DE SERIES Y SUBSERIES'!B:C,2,0)</f>
        <v>9</v>
      </c>
      <c r="J150" s="34" t="str">
        <f t="shared" si="5"/>
        <v>130.9</v>
      </c>
      <c r="K150" s="30" t="s">
        <v>39</v>
      </c>
      <c r="L150" s="34">
        <f>VLOOKUP(N150,'[1]LISTADO DE SERIES Y SUBSERIES'!D:E,2,0)</f>
        <v>1</v>
      </c>
      <c r="M150" s="34" t="str">
        <f t="shared" si="6"/>
        <v>130.9.1</v>
      </c>
      <c r="N150" s="30" t="s">
        <v>252</v>
      </c>
    </row>
    <row r="151" spans="1:14" ht="39.950000000000003" customHeight="1" x14ac:dyDescent="0.25">
      <c r="A151" s="28" t="s">
        <v>15</v>
      </c>
      <c r="B151" s="29" t="s">
        <v>16</v>
      </c>
      <c r="C151" s="30" t="s">
        <v>253</v>
      </c>
      <c r="D151" s="34">
        <v>100</v>
      </c>
      <c r="E151" s="30" t="s">
        <v>18</v>
      </c>
      <c r="F151" s="34">
        <f>VLOOKUP(G151,'[1]CUADRO NIVEL ESTRUCTURAL'!$A$5:$B$12,2,0)</f>
        <v>130</v>
      </c>
      <c r="G151" s="64" t="s">
        <v>248</v>
      </c>
      <c r="H151" s="59" t="s">
        <v>19</v>
      </c>
      <c r="I151" s="59">
        <f>VLOOKUP(K151,'[1]LISTADO DE SERIES Y SUBSERIES'!B:C,2,0)</f>
        <v>13</v>
      </c>
      <c r="J151" s="34" t="str">
        <f t="shared" si="5"/>
        <v>130.13</v>
      </c>
      <c r="K151" s="30" t="s">
        <v>43</v>
      </c>
      <c r="L151" s="92"/>
      <c r="M151" s="92"/>
      <c r="N151" s="31"/>
    </row>
    <row r="152" spans="1:14" ht="39.950000000000003" customHeight="1" x14ac:dyDescent="0.25">
      <c r="A152" s="28" t="s">
        <v>15</v>
      </c>
      <c r="B152" s="29" t="s">
        <v>16</v>
      </c>
      <c r="C152" s="30" t="s">
        <v>254</v>
      </c>
      <c r="D152" s="34">
        <v>100</v>
      </c>
      <c r="E152" s="30" t="s">
        <v>18</v>
      </c>
      <c r="F152" s="34">
        <f>VLOOKUP(G152,'[1]CUADRO NIVEL ESTRUCTURAL'!$A$5:$B$12,2,0)</f>
        <v>130</v>
      </c>
      <c r="G152" s="64" t="s">
        <v>248</v>
      </c>
      <c r="H152" s="59" t="s">
        <v>19</v>
      </c>
      <c r="I152" s="59">
        <f>VLOOKUP(K152,'[1]LISTADO DE SERIES Y SUBSERIES'!B:C,2,0)</f>
        <v>20</v>
      </c>
      <c r="J152" s="34" t="str">
        <f t="shared" si="5"/>
        <v>130.20</v>
      </c>
      <c r="K152" s="30" t="s">
        <v>47</v>
      </c>
      <c r="L152" s="34">
        <f>VLOOKUP(N152,'[1]LISTADO DE SERIES Y SUBSERIES'!D:E,2,0)</f>
        <v>1</v>
      </c>
      <c r="M152" s="34" t="str">
        <f t="shared" si="6"/>
        <v>130.20.1</v>
      </c>
      <c r="N152" s="30" t="s">
        <v>255</v>
      </c>
    </row>
    <row r="153" spans="1:14" ht="39.950000000000003" customHeight="1" x14ac:dyDescent="0.25">
      <c r="A153" s="28" t="s">
        <v>15</v>
      </c>
      <c r="B153" s="29" t="s">
        <v>16</v>
      </c>
      <c r="C153" s="30" t="s">
        <v>256</v>
      </c>
      <c r="D153" s="34">
        <v>100</v>
      </c>
      <c r="E153" s="30" t="s">
        <v>18</v>
      </c>
      <c r="F153" s="34">
        <f>VLOOKUP(G153,'[1]CUADRO NIVEL ESTRUCTURAL'!$A$5:$B$12,2,0)</f>
        <v>130</v>
      </c>
      <c r="G153" s="64" t="s">
        <v>248</v>
      </c>
      <c r="H153" s="59" t="s">
        <v>19</v>
      </c>
      <c r="I153" s="59">
        <f>VLOOKUP(K153,'[1]LISTADO DE SERIES Y SUBSERIES'!B:C,2,0)</f>
        <v>20</v>
      </c>
      <c r="J153" s="34" t="str">
        <f t="shared" si="5"/>
        <v>130.20</v>
      </c>
      <c r="K153" s="39" t="s">
        <v>47</v>
      </c>
      <c r="L153" s="44">
        <f>VLOOKUP(N153,'[1]LISTADO DE SERIES Y SUBSERIES'!D:E,2,0)</f>
        <v>3</v>
      </c>
      <c r="M153" s="44" t="str">
        <f t="shared" si="6"/>
        <v>130.20.3</v>
      </c>
      <c r="N153" s="39" t="s">
        <v>257</v>
      </c>
    </row>
    <row r="154" spans="1:14" ht="39.950000000000003" customHeight="1" x14ac:dyDescent="0.25">
      <c r="A154" s="57" t="s">
        <v>15</v>
      </c>
      <c r="B154" s="42" t="s">
        <v>16</v>
      </c>
      <c r="C154" s="43" t="s">
        <v>250</v>
      </c>
      <c r="D154" s="58">
        <v>100</v>
      </c>
      <c r="E154" s="43" t="s">
        <v>18</v>
      </c>
      <c r="F154" s="58">
        <f>VLOOKUP(G154,'[1]CUADRO NIVEL ESTRUCTURAL'!$A$5:$B$12,2,0)</f>
        <v>130</v>
      </c>
      <c r="G154" s="117" t="s">
        <v>248</v>
      </c>
      <c r="H154" s="59" t="s">
        <v>19</v>
      </c>
      <c r="I154" s="32">
        <f>VLOOKUP(K154,'[1]LISTADO DE SERIES Y SUBSERIES'!B:C,2,0)</f>
        <v>20</v>
      </c>
      <c r="J154" s="60" t="str">
        <f t="shared" si="5"/>
        <v>130.20</v>
      </c>
      <c r="K154" s="30" t="s">
        <v>47</v>
      </c>
      <c r="L154" s="58">
        <f>VLOOKUP(N154,'[1]LISTADO DE SERIES Y SUBSERIES'!D:E,2,0)</f>
        <v>4</v>
      </c>
      <c r="M154" s="58" t="str">
        <f>_xlfn.CONCAT(J154,".",L154)</f>
        <v>130.20.4</v>
      </c>
      <c r="N154" s="38" t="s">
        <v>50</v>
      </c>
    </row>
    <row r="155" spans="1:14" ht="39.950000000000003" customHeight="1" x14ac:dyDescent="0.25">
      <c r="A155" s="28" t="s">
        <v>15</v>
      </c>
      <c r="B155" s="29" t="s">
        <v>16</v>
      </c>
      <c r="C155" s="30" t="s">
        <v>258</v>
      </c>
      <c r="D155" s="34">
        <v>100</v>
      </c>
      <c r="E155" s="30" t="s">
        <v>18</v>
      </c>
      <c r="F155" s="34">
        <f>VLOOKUP(G155,'[1]CUADRO NIVEL ESTRUCTURAL'!$A$5:$B$12,2,0)</f>
        <v>130</v>
      </c>
      <c r="G155" s="64" t="s">
        <v>248</v>
      </c>
      <c r="H155" s="59" t="s">
        <v>19</v>
      </c>
      <c r="I155" s="32">
        <f>VLOOKUP(K155,'[1]LISTADO DE SERIES Y SUBSERIES'!B:C,2,0)</f>
        <v>26</v>
      </c>
      <c r="J155" s="34" t="str">
        <f>_xlfn.CONCAT(F155,".",I155)</f>
        <v>130.26</v>
      </c>
      <c r="K155" s="39" t="s">
        <v>57</v>
      </c>
      <c r="L155" s="44">
        <f>VLOOKUP(N155,'[1]LISTADO DE SERIES Y SUBSERIES'!D:E,2,0)</f>
        <v>3</v>
      </c>
      <c r="M155" s="44" t="str">
        <f>_xlfn.CONCAT(J155,".",L155)</f>
        <v>130.26.3</v>
      </c>
      <c r="N155" s="39" t="s">
        <v>259</v>
      </c>
    </row>
    <row r="156" spans="1:14" ht="39.950000000000003" customHeight="1" x14ac:dyDescent="0.25">
      <c r="A156" s="28" t="s">
        <v>15</v>
      </c>
      <c r="B156" s="29" t="s">
        <v>16</v>
      </c>
      <c r="C156" s="30" t="s">
        <v>260</v>
      </c>
      <c r="D156" s="34">
        <v>100</v>
      </c>
      <c r="E156" s="30" t="s">
        <v>18</v>
      </c>
      <c r="F156" s="34">
        <f>VLOOKUP(G156,'[1]CUADRO NIVEL ESTRUCTURAL'!$A$5:$B$12,2,0)</f>
        <v>130</v>
      </c>
      <c r="G156" s="64" t="s">
        <v>248</v>
      </c>
      <c r="H156" s="59" t="s">
        <v>19</v>
      </c>
      <c r="I156" s="118">
        <f>VLOOKUP(K156,'[1]LISTADO DE SERIES Y SUBSERIES'!B:C,2,0)</f>
        <v>26</v>
      </c>
      <c r="J156" s="61" t="str">
        <f t="shared" si="5"/>
        <v>130.26</v>
      </c>
      <c r="K156" s="30" t="s">
        <v>57</v>
      </c>
      <c r="L156" s="34">
        <f>VLOOKUP(N156,'[1]LISTADO DE SERIES Y SUBSERIES'!D:E,2,0)</f>
        <v>5</v>
      </c>
      <c r="M156" s="34" t="str">
        <f t="shared" si="6"/>
        <v>130.26.5</v>
      </c>
      <c r="N156" s="30" t="s">
        <v>261</v>
      </c>
    </row>
    <row r="157" spans="1:14" ht="39.950000000000003" customHeight="1" x14ac:dyDescent="0.25">
      <c r="A157" s="28" t="s">
        <v>15</v>
      </c>
      <c r="B157" s="29" t="s">
        <v>16</v>
      </c>
      <c r="C157" s="30" t="s">
        <v>262</v>
      </c>
      <c r="D157" s="34">
        <v>100</v>
      </c>
      <c r="E157" s="30" t="s">
        <v>18</v>
      </c>
      <c r="F157" s="34">
        <f>VLOOKUP(G157,'[1]CUADRO NIVEL ESTRUCTURAL'!$A$5:$B$12,2,0)</f>
        <v>130</v>
      </c>
      <c r="G157" s="64" t="s">
        <v>248</v>
      </c>
      <c r="H157" s="59" t="s">
        <v>19</v>
      </c>
      <c r="I157" s="59">
        <f>VLOOKUP(K157,'[1]LISTADO DE SERIES Y SUBSERIES'!B:C,2,0)</f>
        <v>26</v>
      </c>
      <c r="J157" s="34" t="str">
        <f t="shared" si="5"/>
        <v>130.26</v>
      </c>
      <c r="K157" s="30" t="s">
        <v>57</v>
      </c>
      <c r="L157" s="34">
        <f>VLOOKUP(N157,'[1]LISTADO DE SERIES Y SUBSERIES'!D:E,2,0)</f>
        <v>8</v>
      </c>
      <c r="M157" s="34" t="str">
        <f t="shared" si="6"/>
        <v>130.26.8</v>
      </c>
      <c r="N157" s="29" t="s">
        <v>61</v>
      </c>
    </row>
    <row r="158" spans="1:14" ht="39.950000000000003" customHeight="1" thickBot="1" x14ac:dyDescent="0.3">
      <c r="A158" s="89" t="s">
        <v>15</v>
      </c>
      <c r="B158" s="55" t="s">
        <v>16</v>
      </c>
      <c r="C158" s="55" t="s">
        <v>263</v>
      </c>
      <c r="D158" s="56">
        <v>100</v>
      </c>
      <c r="E158" s="55" t="s">
        <v>18</v>
      </c>
      <c r="F158" s="56">
        <f>VLOOKUP(G158,'[1]CUADRO NIVEL ESTRUCTURAL'!$A$5:$B$12,2,0)</f>
        <v>130</v>
      </c>
      <c r="G158" s="77" t="s">
        <v>248</v>
      </c>
      <c r="H158" s="76" t="s">
        <v>19</v>
      </c>
      <c r="I158" s="76">
        <f>VLOOKUP(K158,'[1]LISTADO DE SERIES Y SUBSERIES'!B:C,2,0)</f>
        <v>42</v>
      </c>
      <c r="J158" s="56" t="str">
        <f t="shared" si="5"/>
        <v>130.42</v>
      </c>
      <c r="K158" s="55" t="s">
        <v>69</v>
      </c>
      <c r="L158" s="56">
        <f>VLOOKUP(N158,'[1]LISTADO DE SERIES Y SUBSERIES'!D:E,2,0)</f>
        <v>1</v>
      </c>
      <c r="M158" s="119" t="str">
        <f t="shared" si="6"/>
        <v>130.42.1</v>
      </c>
      <c r="N158" s="106" t="s">
        <v>264</v>
      </c>
    </row>
    <row r="159" spans="1:14" ht="39.950000000000003" customHeight="1" x14ac:dyDescent="0.25">
      <c r="A159" s="120" t="s">
        <v>15</v>
      </c>
      <c r="B159" s="43" t="s">
        <v>16</v>
      </c>
      <c r="C159" s="30" t="s">
        <v>265</v>
      </c>
      <c r="D159" s="31">
        <v>100</v>
      </c>
      <c r="E159" s="30" t="s">
        <v>18</v>
      </c>
      <c r="F159" s="58">
        <f>VLOOKUP(G159,'[1]CUADRO NIVEL ESTRUCTURAL'!$A$5:$B$12,2,0)</f>
        <v>140</v>
      </c>
      <c r="G159" s="64" t="s">
        <v>266</v>
      </c>
      <c r="H159" s="121" t="s">
        <v>266</v>
      </c>
      <c r="I159" s="121">
        <f>VLOOKUP(K159,'[1]LISTADO DE SERIES Y SUBSERIES'!B:C,2,0)</f>
        <v>3</v>
      </c>
      <c r="J159" s="34" t="str">
        <f t="shared" si="5"/>
        <v>140.3</v>
      </c>
      <c r="K159" s="30" t="s">
        <v>25</v>
      </c>
      <c r="L159" s="34">
        <f>VLOOKUP(N159,'[1]LISTADO DE SERIES Y SUBSERIES'!D:E,2,0)</f>
        <v>12</v>
      </c>
      <c r="M159" s="34" t="str">
        <f t="shared" si="6"/>
        <v>140.3.12</v>
      </c>
      <c r="N159" s="29" t="s">
        <v>37</v>
      </c>
    </row>
    <row r="160" spans="1:14" ht="39.950000000000003" customHeight="1" x14ac:dyDescent="0.25">
      <c r="A160" s="30" t="s">
        <v>15</v>
      </c>
      <c r="B160" s="30" t="s">
        <v>16</v>
      </c>
      <c r="C160" s="30" t="s">
        <v>267</v>
      </c>
      <c r="D160" s="72">
        <v>100</v>
      </c>
      <c r="E160" s="73" t="s">
        <v>18</v>
      </c>
      <c r="F160" s="61">
        <f>VLOOKUP(G160,'[1]CUADRO NIVEL ESTRUCTURAL'!$A$5:$B$12,2,0)</f>
        <v>140</v>
      </c>
      <c r="G160" s="122" t="s">
        <v>266</v>
      </c>
      <c r="H160" s="64" t="s">
        <v>266</v>
      </c>
      <c r="I160" s="64">
        <f>VLOOKUP(K160,'[1]LISTADO DE SERIES Y SUBSERIES'!B:C,2,0)</f>
        <v>6</v>
      </c>
      <c r="J160" s="34" t="str">
        <f t="shared" si="5"/>
        <v>140.6</v>
      </c>
      <c r="K160" s="29" t="s">
        <v>268</v>
      </c>
      <c r="L160" s="34">
        <f>VLOOKUP(N160,'[1]LISTADO DE SERIES Y SUBSERIES'!D:E,2,0)</f>
        <v>1</v>
      </c>
      <c r="M160" s="34" t="str">
        <f t="shared" si="6"/>
        <v>140.6.1</v>
      </c>
      <c r="N160" s="29" t="s">
        <v>269</v>
      </c>
    </row>
    <row r="161" spans="1:14" ht="39.950000000000003" customHeight="1" x14ac:dyDescent="0.25">
      <c r="A161" s="30" t="s">
        <v>15</v>
      </c>
      <c r="B161" s="30" t="s">
        <v>16</v>
      </c>
      <c r="C161" s="30" t="s">
        <v>270</v>
      </c>
      <c r="D161" s="93">
        <v>100</v>
      </c>
      <c r="E161" s="94" t="s">
        <v>18</v>
      </c>
      <c r="F161" s="123">
        <f>VLOOKUP(G161,'[1]CUADRO NIVEL ESTRUCTURAL'!$A$5:$B$12,2,0)</f>
        <v>140</v>
      </c>
      <c r="G161" s="124" t="s">
        <v>266</v>
      </c>
      <c r="H161" s="64" t="s">
        <v>266</v>
      </c>
      <c r="I161" s="64">
        <f>VLOOKUP(K161,'[1]LISTADO DE SERIES Y SUBSERIES'!B:C,2,0)</f>
        <v>13</v>
      </c>
      <c r="J161" s="34" t="str">
        <f t="shared" si="5"/>
        <v>140.13</v>
      </c>
      <c r="K161" s="29" t="s">
        <v>43</v>
      </c>
      <c r="L161" s="92"/>
      <c r="M161" s="92"/>
      <c r="N161" s="31"/>
    </row>
    <row r="162" spans="1:14" ht="39.950000000000003" customHeight="1" x14ac:dyDescent="0.25">
      <c r="A162" s="30" t="s">
        <v>15</v>
      </c>
      <c r="B162" s="30" t="s">
        <v>16</v>
      </c>
      <c r="C162" s="30" t="s">
        <v>271</v>
      </c>
      <c r="D162" s="58">
        <v>100</v>
      </c>
      <c r="E162" s="43" t="s">
        <v>18</v>
      </c>
      <c r="F162" s="58">
        <f>VLOOKUP(G162,'[1]CUADRO NIVEL ESTRUCTURAL'!$A$5:$B$12,2,0)</f>
        <v>140</v>
      </c>
      <c r="G162" s="117" t="s">
        <v>266</v>
      </c>
      <c r="H162" s="125" t="s">
        <v>266</v>
      </c>
      <c r="I162" s="117">
        <f>VLOOKUP(K162,'[1]LISTADO DE SERIES Y SUBSERIES'!B:C,2,0)</f>
        <v>20</v>
      </c>
      <c r="J162" s="58" t="str">
        <f t="shared" si="5"/>
        <v>140.20</v>
      </c>
      <c r="K162" s="43" t="s">
        <v>47</v>
      </c>
      <c r="L162" s="58">
        <f>VLOOKUP(N162,'[1]LISTADO DE SERIES Y SUBSERIES'!D:E,2,0)</f>
        <v>4</v>
      </c>
      <c r="M162" s="58" t="str">
        <f>_xlfn.CONCAT(J162,".",L162)</f>
        <v>140.20.4</v>
      </c>
      <c r="N162" s="38" t="s">
        <v>50</v>
      </c>
    </row>
    <row r="163" spans="1:14" ht="39.950000000000003" customHeight="1" x14ac:dyDescent="0.25">
      <c r="A163" s="30" t="s">
        <v>15</v>
      </c>
      <c r="B163" s="30" t="s">
        <v>16</v>
      </c>
      <c r="C163" s="30" t="s">
        <v>272</v>
      </c>
      <c r="D163" s="93">
        <v>100</v>
      </c>
      <c r="E163" s="94" t="s">
        <v>18</v>
      </c>
      <c r="F163" s="123">
        <f>VLOOKUP(G163,'[1]CUADRO NIVEL ESTRUCTURAL'!$A$5:$B$12,2,0)</f>
        <v>140</v>
      </c>
      <c r="G163" s="124" t="s">
        <v>266</v>
      </c>
      <c r="H163" s="87" t="s">
        <v>266</v>
      </c>
      <c r="I163" s="64">
        <f>VLOOKUP(K163,'[1]LISTADO DE SERIES Y SUBSERIES'!B:C,2,0)</f>
        <v>26</v>
      </c>
      <c r="J163" s="34" t="str">
        <f>_xlfn.CONCAT(F163,".",I163)</f>
        <v>140.26</v>
      </c>
      <c r="K163" s="29" t="s">
        <v>57</v>
      </c>
      <c r="L163" s="31">
        <f>VLOOKUP(N163,'[1]LISTADO DE SERIES Y SUBSERIES'!D:E,2,0)</f>
        <v>7</v>
      </c>
      <c r="M163" s="34" t="str">
        <f>_xlfn.CONCAT(J163,".",L163)</f>
        <v>140.26.7</v>
      </c>
      <c r="N163" s="126" t="s">
        <v>273</v>
      </c>
    </row>
    <row r="164" spans="1:14" ht="39.950000000000003" customHeight="1" thickBot="1" x14ac:dyDescent="0.3">
      <c r="A164" s="127" t="s">
        <v>15</v>
      </c>
      <c r="B164" s="128" t="s">
        <v>16</v>
      </c>
      <c r="C164" s="106" t="s">
        <v>274</v>
      </c>
      <c r="D164" s="129">
        <v>100</v>
      </c>
      <c r="E164" s="130" t="s">
        <v>18</v>
      </c>
      <c r="F164" s="129">
        <f>VLOOKUP(G164,'[1]CUADRO NIVEL ESTRUCTURAL'!$A$5:$B$12,2,0)</f>
        <v>140</v>
      </c>
      <c r="G164" s="131" t="s">
        <v>266</v>
      </c>
      <c r="H164" s="132" t="s">
        <v>139</v>
      </c>
      <c r="I164" s="56">
        <f>VLOOKUP(K164,'[1]LISTADO DE SERIES Y SUBSERIES'!B:C,2,0)</f>
        <v>26</v>
      </c>
      <c r="J164" s="54" t="str">
        <f>_xlfn.CONCAT(F164,".",I164)</f>
        <v>140.26</v>
      </c>
      <c r="K164" s="55" t="s">
        <v>57</v>
      </c>
      <c r="L164" s="56">
        <f>VLOOKUP(N164,'[1]LISTADO DE SERIES Y SUBSERIES'!D:E,2,0)</f>
        <v>8</v>
      </c>
      <c r="M164" s="119" t="str">
        <f>_xlfn.CONCAT(J164,".",L164)</f>
        <v>140.26.8</v>
      </c>
      <c r="N164" s="133" t="s">
        <v>61</v>
      </c>
    </row>
  </sheetData>
  <mergeCells count="1">
    <mergeCell ref="D1:N1"/>
  </mergeCells>
  <printOptions horizontalCentered="1"/>
  <pageMargins left="0.23622047244094491" right="0.23622047244094491" top="0.74803149606299213" bottom="0.74803149606299213" header="0.31496062992125984" footer="0.31496062992125984"/>
  <pageSetup paperSize="9" scale="35"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CUADRO CLASIFICACIÓN DOCUMENTAL</vt:lpstr>
      <vt:lpstr>'CUADRO CLASIFICACIÓN DOCUMENTAL'!Títulos_a_imprimir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Olga Lucía Roldan Ruiz</dc:creator>
  <cp:lastModifiedBy>Olga Lucía Roldan Ruiz</cp:lastModifiedBy>
  <dcterms:created xsi:type="dcterms:W3CDTF">2026-02-26T13:59:25Z</dcterms:created>
  <dcterms:modified xsi:type="dcterms:W3CDTF">2026-02-26T13:59:49Z</dcterms:modified>
</cp:coreProperties>
</file>